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server030\部署別\○CEU\★CEU特設ページ\★2023_11_1‗更新期限間近対応\資格更新手続き申請書\"/>
    </mc:Choice>
  </mc:AlternateContent>
  <xr:revisionPtr revIDLastSave="0" documentId="13_ncr:1_{556F2FD9-6BDF-4D82-B013-36A8A180D5C8}" xr6:coauthVersionLast="47" xr6:coauthVersionMax="47" xr10:uidLastSave="{00000000-0000-0000-0000-000000000000}"/>
  <workbookProtection workbookAlgorithmName="SHA-512" workbookHashValue="LiexVFEXpZgBf2tWZbCIXk6ITkOeCAqp87e+J3yBulYfHFeUbOyoBnqCxJ5c6FAaUb4TCt3MTqvJYqilqL+vFg==" workbookSaltValue="VP9XiU0sKEQVJCQi4xBENQ==" workbookSpinCount="100000" lockStructure="1"/>
  <bookViews>
    <workbookView xWindow="-30" yWindow="150" windowWidth="22110" windowHeight="15330" firstSheet="2" activeTab="2" xr2:uid="{00000000-000D-0000-FFFF-FFFF00000000}"/>
  </bookViews>
  <sheets>
    <sheet name="必要CEUを満たしても資格更新できない場合-記入例-" sheetId="11" state="hidden" r:id="rId1"/>
    <sheet name="取得したCEUが反映されず資格更新できない場合-記入例-" sheetId="12" state="hidden" r:id="rId2"/>
    <sheet name="申請書" sheetId="6" r:id="rId3"/>
    <sheet name="シート２ ※記入欄が足りない場合のみ" sheetId="9" r:id="rId4"/>
    <sheet name="シート３ ※記入欄が足りない場合のみ" sheetId="13" r:id="rId5"/>
    <sheet name="リスト１" sheetId="7" state="hidden" r:id="rId6"/>
  </sheets>
  <definedNames>
    <definedName name="_xlnm.Print_Area" localSheetId="3">'シート２ ※記入欄が足りない場合のみ'!$B$1:$K$53</definedName>
    <definedName name="_xlnm.Print_Area" localSheetId="4">'シート３ ※記入欄が足りない場合のみ'!$B$1:$K$53</definedName>
    <definedName name="_xlnm.Print_Area" localSheetId="1">'取得したCEUが反映されず資格更新できない場合-記入例-'!$B$1:$K$53</definedName>
    <definedName name="_xlnm.Print_Area" localSheetId="2">申請書!$B$1:$K$53</definedName>
    <definedName name="_xlnm.Print_Area" localSheetId="0">'必要CEUを満たしても資格更新できない場合-記入例-'!$B$1:$K$53</definedName>
    <definedName name="資格①">リスト１!$B$3:$D$6</definedName>
    <definedName name="資格②">リスト１!$B$9:$D$12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1" i="13" l="1"/>
  <c r="C51" i="13"/>
  <c r="G45" i="13"/>
  <c r="G44" i="13"/>
  <c r="G43" i="13"/>
  <c r="G42" i="13"/>
  <c r="G41" i="13"/>
  <c r="I34" i="13"/>
  <c r="C17" i="13"/>
  <c r="C16" i="13"/>
  <c r="C13" i="13"/>
  <c r="C22" i="13" s="1"/>
  <c r="C12" i="13"/>
  <c r="C4" i="13"/>
  <c r="H3" i="13"/>
  <c r="C3" i="13"/>
  <c r="I51" i="9"/>
  <c r="C51" i="9"/>
  <c r="G42" i="9"/>
  <c r="G43" i="9"/>
  <c r="G44" i="9"/>
  <c r="G45" i="9"/>
  <c r="G41" i="9"/>
  <c r="H3" i="9"/>
  <c r="C17" i="9"/>
  <c r="C13" i="9"/>
  <c r="C16" i="9"/>
  <c r="D13" i="13"/>
  <c r="D13" i="9"/>
  <c r="D22" i="13"/>
  <c r="D17" i="13"/>
  <c r="C23" i="13" l="1"/>
  <c r="C12" i="9"/>
  <c r="C4" i="9"/>
  <c r="C3" i="9"/>
  <c r="D23" i="13"/>
  <c r="D25" i="13" l="1"/>
  <c r="I34" i="12"/>
  <c r="C23" i="12"/>
  <c r="C22" i="12"/>
  <c r="I34" i="11"/>
  <c r="C23" i="11"/>
  <c r="C22" i="11"/>
  <c r="I34" i="9"/>
  <c r="C23" i="9"/>
  <c r="C22" i="9"/>
  <c r="I34" i="6"/>
  <c r="C23" i="6"/>
  <c r="C22" i="6"/>
  <c r="D13" i="6"/>
  <c r="D17" i="11"/>
  <c r="D17" i="6"/>
  <c r="D22" i="11"/>
  <c r="D23" i="12"/>
  <c r="D23" i="11"/>
  <c r="D13" i="12"/>
  <c r="D17" i="12"/>
  <c r="D13" i="11"/>
  <c r="D17" i="9"/>
  <c r="D22" i="6"/>
  <c r="D23" i="9"/>
  <c r="D22" i="9"/>
  <c r="D23" i="6"/>
  <c r="D22" i="12"/>
  <c r="D25" i="12" l="1"/>
  <c r="D25" i="11"/>
  <c r="D25" i="9"/>
  <c r="D25" i="6"/>
</calcChain>
</file>

<file path=xl/sharedStrings.xml><?xml version="1.0" encoding="utf-8"?>
<sst xmlns="http://schemas.openxmlformats.org/spreadsheetml/2006/main" count="386" uniqueCount="97">
  <si>
    <t>E-mail</t>
    <phoneticPr fontId="2"/>
  </si>
  <si>
    <t>※CSCSとNSCA-CPTの両方の資格を更新する場合、2つ目の認定資格の資格更新料は50%の料金（資格認定年によって異なる）となります。</t>
    <phoneticPr fontId="2"/>
  </si>
  <si>
    <t>会員番号</t>
    <rPh sb="0" eb="4">
      <t>カイインバンゴウ</t>
    </rPh>
    <phoneticPr fontId="2"/>
  </si>
  <si>
    <t>氏名</t>
    <rPh sb="0" eb="2">
      <t>シメイ</t>
    </rPh>
    <phoneticPr fontId="2"/>
  </si>
  <si>
    <t>認定時期</t>
    <rPh sb="0" eb="2">
      <t>ニンテイ</t>
    </rPh>
    <rPh sb="2" eb="4">
      <t>ジキ</t>
    </rPh>
    <phoneticPr fontId="2"/>
  </si>
  <si>
    <t>資格更新料</t>
    <rPh sb="0" eb="5">
      <t>シカクコウシンリョウ</t>
    </rPh>
    <phoneticPr fontId="2"/>
  </si>
  <si>
    <t>資格①</t>
    <rPh sb="0" eb="2">
      <t>シカク</t>
    </rPh>
    <phoneticPr fontId="2"/>
  </si>
  <si>
    <t>資格②</t>
    <rPh sb="0" eb="2">
      <t>シカク</t>
    </rPh>
    <phoneticPr fontId="2"/>
  </si>
  <si>
    <t>合計</t>
    <rPh sb="0" eb="2">
      <t>ゴウケイ</t>
    </rPh>
    <phoneticPr fontId="2"/>
  </si>
  <si>
    <t>更新料</t>
    <rPh sb="0" eb="3">
      <t>コウシンリョウ</t>
    </rPh>
    <phoneticPr fontId="2"/>
  </si>
  <si>
    <t>はい</t>
    <phoneticPr fontId="2"/>
  </si>
  <si>
    <t xml:space="preserve">https://www.nsca-japan.or.jp/pdf/contract.pdf  </t>
    <phoneticPr fontId="2"/>
  </si>
  <si>
    <t>https://www.nsca-japan.or.jp/pdf/policy_procedure.pdf</t>
    <phoneticPr fontId="2"/>
  </si>
  <si>
    <t>署名</t>
    <rPh sb="0" eb="2">
      <t>ショメイ</t>
    </rPh>
    <phoneticPr fontId="2"/>
  </si>
  <si>
    <t>（2つ目の資格更新料は表示の50%）</t>
    <rPh sb="3" eb="4">
      <t>メ</t>
    </rPh>
    <rPh sb="5" eb="10">
      <t>シカクコウシンリョウ</t>
    </rPh>
    <rPh sb="11" eb="13">
      <t>ヒョウジ</t>
    </rPh>
    <phoneticPr fontId="2"/>
  </si>
  <si>
    <t>認定時期</t>
    <rPh sb="0" eb="4">
      <t>ニンテイジキ</t>
    </rPh>
    <phoneticPr fontId="2"/>
  </si>
  <si>
    <t>以下、同意の上、署名と日付を記入してください。</t>
    <rPh sb="0" eb="2">
      <t>イカ</t>
    </rPh>
    <rPh sb="3" eb="5">
      <t>ドウイ</t>
    </rPh>
    <rPh sb="6" eb="7">
      <t>ウエ</t>
    </rPh>
    <rPh sb="8" eb="10">
      <t>ショメイ</t>
    </rPh>
    <rPh sb="11" eb="13">
      <t>ヒヅケ</t>
    </rPh>
    <rPh sb="14" eb="16">
      <t>キニュウ</t>
    </rPh>
    <phoneticPr fontId="2"/>
  </si>
  <si>
    <t>2020年以前</t>
    <rPh sb="4" eb="5">
      <t>ネン</t>
    </rPh>
    <rPh sb="5" eb="7">
      <t>イゼン</t>
    </rPh>
    <phoneticPr fontId="2"/>
  </si>
  <si>
    <t>2021年</t>
    <rPh sb="4" eb="5">
      <t>ネン</t>
    </rPh>
    <phoneticPr fontId="2"/>
  </si>
  <si>
    <t>2022年</t>
    <rPh sb="4" eb="5">
      <t>ネン</t>
    </rPh>
    <phoneticPr fontId="2"/>
  </si>
  <si>
    <t>2023年1月～6月</t>
    <rPh sb="4" eb="5">
      <t>ネン</t>
    </rPh>
    <rPh sb="6" eb="7">
      <t>ツキ</t>
    </rPh>
    <rPh sb="9" eb="10">
      <t>ツキ</t>
    </rPh>
    <phoneticPr fontId="2"/>
  </si>
  <si>
    <t>A</t>
    <phoneticPr fontId="2"/>
  </si>
  <si>
    <t>B</t>
    <phoneticPr fontId="2"/>
  </si>
  <si>
    <t>C</t>
    <phoneticPr fontId="2"/>
  </si>
  <si>
    <t>D</t>
    <phoneticPr fontId="2"/>
  </si>
  <si>
    <t>取得日</t>
    <rPh sb="0" eb="3">
      <t>シュトクビ</t>
    </rPh>
    <phoneticPr fontId="2"/>
  </si>
  <si>
    <t>必要CEU数6.0</t>
    <rPh sb="0" eb="2">
      <t>ヒツヨウ</t>
    </rPh>
    <rPh sb="5" eb="6">
      <t>スウ</t>
    </rPh>
    <phoneticPr fontId="2"/>
  </si>
  <si>
    <t>必要CEU数4.0</t>
    <rPh sb="0" eb="2">
      <t>ヒツヨウ</t>
    </rPh>
    <rPh sb="5" eb="6">
      <t>スウ</t>
    </rPh>
    <phoneticPr fontId="2"/>
  </si>
  <si>
    <t>必要CEU数2.0</t>
    <rPh sb="0" eb="2">
      <t>ヒツヨウ</t>
    </rPh>
    <rPh sb="5" eb="6">
      <t>スウ</t>
    </rPh>
    <phoneticPr fontId="2"/>
  </si>
  <si>
    <t>必要CEU数1.0</t>
    <rPh sb="0" eb="2">
      <t>ヒツヨウ</t>
    </rPh>
    <rPh sb="5" eb="6">
      <t>スウ</t>
    </rPh>
    <phoneticPr fontId="2"/>
  </si>
  <si>
    <t>資格更新手続き料金</t>
    <rPh sb="0" eb="2">
      <t>シカク</t>
    </rPh>
    <rPh sb="2" eb="4">
      <t>コウシン</t>
    </rPh>
    <rPh sb="4" eb="6">
      <t>テツヅ</t>
    </rPh>
    <rPh sb="7" eb="9">
      <t>リョウキン</t>
    </rPh>
    <phoneticPr fontId="2"/>
  </si>
  <si>
    <t>認定年</t>
    <rPh sb="0" eb="3">
      <t>ニンテイネン</t>
    </rPh>
    <phoneticPr fontId="2"/>
  </si>
  <si>
    <t>必要CEU数</t>
    <rPh sb="0" eb="2">
      <t>ヒツヨウ</t>
    </rPh>
    <rPh sb="5" eb="6">
      <t>スウ</t>
    </rPh>
    <phoneticPr fontId="2"/>
  </si>
  <si>
    <t>料金（税込み）</t>
    <rPh sb="0" eb="2">
      <t>リョウキン</t>
    </rPh>
    <rPh sb="3" eb="5">
      <t>ゼイコ</t>
    </rPh>
    <phoneticPr fontId="2"/>
  </si>
  <si>
    <t>更新する資格１つめ</t>
    <rPh sb="0" eb="2">
      <t>コウシン</t>
    </rPh>
    <rPh sb="4" eb="6">
      <t>シカク</t>
    </rPh>
    <phoneticPr fontId="2"/>
  </si>
  <si>
    <t>更新する資格２つめ　※なしの場合は空欄</t>
    <rPh sb="0" eb="2">
      <t>コウシン</t>
    </rPh>
    <rPh sb="4" eb="6">
      <t>シカク</t>
    </rPh>
    <rPh sb="14" eb="16">
      <t>バアイ</t>
    </rPh>
    <rPh sb="17" eb="19">
      <t>クウラン</t>
    </rPh>
    <phoneticPr fontId="2"/>
  </si>
  <si>
    <t>はい</t>
  </si>
  <si>
    <t>https://www.nsca-japan.or.jp/pdf/membership_agreement.pdf　</t>
    <phoneticPr fontId="2"/>
  </si>
  <si>
    <t>資格更新手続き報告書（2021年1月1日～2023年12月31日）</t>
    <rPh sb="0" eb="2">
      <t>シカク</t>
    </rPh>
    <rPh sb="2" eb="4">
      <t>コウシン</t>
    </rPh>
    <rPh sb="4" eb="6">
      <t>テツヅ</t>
    </rPh>
    <rPh sb="7" eb="9">
      <t>ホウコク</t>
    </rPh>
    <rPh sb="9" eb="10">
      <t>ショ</t>
    </rPh>
    <rPh sb="15" eb="16">
      <t>ネン</t>
    </rPh>
    <rPh sb="17" eb="18">
      <t>ツキ</t>
    </rPh>
    <rPh sb="19" eb="20">
      <t>ニチ</t>
    </rPh>
    <rPh sb="25" eb="26">
      <t>ネン</t>
    </rPh>
    <rPh sb="28" eb="29">
      <t>ツキ</t>
    </rPh>
    <rPh sb="31" eb="32">
      <t>ニチ</t>
    </rPh>
    <phoneticPr fontId="2"/>
  </si>
  <si>
    <t>単位数
(CEU)</t>
    <rPh sb="0" eb="3">
      <t>タンイスウ</t>
    </rPh>
    <phoneticPr fontId="2"/>
  </si>
  <si>
    <t>CEU内容</t>
    <rPh sb="3" eb="5">
      <t>ナイヨウ</t>
    </rPh>
    <phoneticPr fontId="2"/>
  </si>
  <si>
    <t>＊取得したCEUについて、すべてご記入ください。</t>
    <rPh sb="1" eb="3">
      <t>シュトク</t>
    </rPh>
    <rPh sb="17" eb="19">
      <t>キニュウ</t>
    </rPh>
    <phoneticPr fontId="2"/>
  </si>
  <si>
    <t>マイページ内「CEU取得状況」にあるCEU取得内容は確認しましたか？　</t>
  </si>
  <si>
    <t> 「特定非営利活動法人NSCAジャパン 定款」について同意しますか？</t>
  </si>
  <si>
    <t>「特定非営利活動法人NSCAジャパン 会員規約」について同意しますか？</t>
  </si>
  <si>
    <t>「特定非営利活動法人NSCAジャパン 規程と方針および手続き」について同意しますか？</t>
  </si>
  <si>
    <t>この用紙に日付を記入し、署名することによって、記入された内容が継続教育単位取得のための活動を正確に記録したものであることを誓います。継続教育単位のための活動を不正確に報告した場合、認定資格が失効される可能性があることに同意します。</t>
    <phoneticPr fontId="2"/>
  </si>
  <si>
    <t>日付</t>
    <rPh sb="0" eb="2">
      <t>ヒヅケ</t>
    </rPh>
    <phoneticPr fontId="2"/>
  </si>
  <si>
    <t>事項</t>
    <rPh sb="0" eb="2">
      <t>ジコウ</t>
    </rPh>
    <phoneticPr fontId="2"/>
  </si>
  <si>
    <t>確認</t>
    <rPh sb="0" eb="2">
      <t>カクニン</t>
    </rPh>
    <phoneticPr fontId="2"/>
  </si>
  <si>
    <t>参考</t>
    <rPh sb="0" eb="2">
      <t>サンコウ</t>
    </rPh>
    <phoneticPr fontId="2"/>
  </si>
  <si>
    <t>必要CEU数を取得済みで、マイページに資格更新ボタンが表示されている方は記入不要です。</t>
    <rPh sb="0" eb="2">
      <t>ヒツヨウ</t>
    </rPh>
    <rPh sb="5" eb="6">
      <t>スウ</t>
    </rPh>
    <rPh sb="7" eb="10">
      <t>シュトクズ</t>
    </rPh>
    <rPh sb="19" eb="23">
      <t>シカクコウシン</t>
    </rPh>
    <rPh sb="27" eb="29">
      <t>ヒョウジ</t>
    </rPh>
    <rPh sb="34" eb="35">
      <t>カタ</t>
    </rPh>
    <rPh sb="36" eb="40">
      <t>キニュウフヨウ</t>
    </rPh>
    <phoneticPr fontId="2"/>
  </si>
  <si>
    <t>CEU取得状況記入欄</t>
    <rPh sb="3" eb="7">
      <t>シュトクジョウキョウ</t>
    </rPh>
    <rPh sb="7" eb="9">
      <t>キニュウ</t>
    </rPh>
    <rPh sb="9" eb="10">
      <t>ラン</t>
    </rPh>
    <phoneticPr fontId="2"/>
  </si>
  <si>
    <t>【参考】必要CEU数と手続き料金一覧</t>
    <rPh sb="1" eb="3">
      <t>サンコウ</t>
    </rPh>
    <rPh sb="4" eb="6">
      <t>ヒツヨウ</t>
    </rPh>
    <rPh sb="9" eb="10">
      <t>スウ</t>
    </rPh>
    <rPh sb="11" eb="13">
      <t>テツヅ</t>
    </rPh>
    <rPh sb="14" eb="16">
      <t>リョウキン</t>
    </rPh>
    <rPh sb="16" eb="18">
      <t>イチラン</t>
    </rPh>
    <phoneticPr fontId="2"/>
  </si>
  <si>
    <t>資格更新料（自動計算）</t>
    <rPh sb="0" eb="5">
      <t>シカクコウシンリョウ</t>
    </rPh>
    <rPh sb="6" eb="10">
      <t>ジドウケイサン</t>
    </rPh>
    <phoneticPr fontId="2"/>
  </si>
  <si>
    <t>更新資格記入欄</t>
    <rPh sb="0" eb="2">
      <t>コウシン</t>
    </rPh>
    <rPh sb="2" eb="4">
      <t>シカク</t>
    </rPh>
    <rPh sb="4" eb="6">
      <t>キニュウ</t>
    </rPh>
    <rPh sb="6" eb="7">
      <t>ラン</t>
    </rPh>
    <phoneticPr fontId="2"/>
  </si>
  <si>
    <t>現在有効なCPR/AEDの認定を保持していますか？　</t>
    <phoneticPr fontId="2"/>
  </si>
  <si>
    <t>2024年から電子版資格認定証に切り替わります。電子版資格認定証は「Accredible」 という資格管理用システムの専用ページ内で利用できます。Accredibleの利用には、メールアドレスの登録および認証が必要です。メールアドレスがAccredibleのログインや、今後のNSCAジャパンからの重要な案内等を受け取る際に必要となりますので、マイページ内の会員情報内にある「メールアドレス１」に登録されているアドレスをご記入ください。「メールアドレス1」と異なるメールアドレスでAccredibleのご登録をご希望の場合、「マイページ→会員情報→メールアドレス変更」よりメールアドレス1変更手続きをお願いいたします。</t>
    <phoneticPr fontId="2"/>
  </si>
  <si>
    <t>カテゴリ－</t>
    <phoneticPr fontId="2"/>
  </si>
  <si>
    <t>以下の事項全てを確認・同意の上、資格更新手続きを行ってください。確認・同意が行われない場合、資格更新手続きは行えません。(「はい」または「いいえ」を選択してください。)</t>
    <rPh sb="0" eb="2">
      <t>イカ</t>
    </rPh>
    <rPh sb="5" eb="6">
      <t>スベ</t>
    </rPh>
    <rPh sb="74" eb="76">
      <t>センタク</t>
    </rPh>
    <phoneticPr fontId="2"/>
  </si>
  <si>
    <t>確認事項</t>
    <rPh sb="0" eb="2">
      <t>カクニン</t>
    </rPh>
    <rPh sb="2" eb="4">
      <t>ジコウ</t>
    </rPh>
    <phoneticPr fontId="2"/>
  </si>
  <si>
    <t>同意</t>
    <rPh sb="0" eb="2">
      <t>ドウイ</t>
    </rPh>
    <phoneticPr fontId="2"/>
  </si>
  <si>
    <t>江須椎 太郎</t>
    <rPh sb="0" eb="1">
      <t>エ</t>
    </rPh>
    <rPh sb="1" eb="3">
      <t>スシイ</t>
    </rPh>
    <rPh sb="4" eb="6">
      <t>タロウ</t>
    </rPh>
    <phoneticPr fontId="2"/>
  </si>
  <si>
    <t>member@nsca-japan.or.jp</t>
    <phoneticPr fontId="2"/>
  </si>
  <si>
    <t>CSCS</t>
  </si>
  <si>
    <t>NSCA-CPT</t>
  </si>
  <si>
    <t>江須椎 太郎</t>
    <phoneticPr fontId="2"/>
  </si>
  <si>
    <t>member@nsca-japan.or.jp</t>
  </si>
  <si>
    <t>A</t>
  </si>
  <si>
    <t>2021/06/13 S&amp;Cフォーラム2021</t>
    <phoneticPr fontId="2"/>
  </si>
  <si>
    <t>クイズ28-2（2021年3月号）</t>
  </si>
  <si>
    <t>クイズ28-3（2021年4月号）</t>
  </si>
  <si>
    <t>クイズ28-4（2021年5月号）</t>
  </si>
  <si>
    <t>クイズ28-5（2021年6月号）</t>
  </si>
  <si>
    <t>クイズ28-6（2021年7月号）</t>
  </si>
  <si>
    <t>クイズ28-8（2021年10月号）</t>
  </si>
  <si>
    <t>クイズ28-9（2021年11月号）</t>
  </si>
  <si>
    <t>クイズ28-10（2021年12月号）</t>
  </si>
  <si>
    <t>クイズ29-2（2022年3月号）</t>
  </si>
  <si>
    <t>クイズ29-3（2022年4月号）</t>
  </si>
  <si>
    <t>クイズ29-4（2022年5月号）</t>
  </si>
  <si>
    <t>クイズ29-5（2022年6月号）</t>
  </si>
  <si>
    <t>クイズ29-6（2022年7月号）</t>
  </si>
  <si>
    <t>クイズ29-8（2022年10月号）</t>
  </si>
  <si>
    <t>クイズ29-9（2022年11月号）</t>
  </si>
  <si>
    <t>クイズ29-10（2022年12月号）</t>
  </si>
  <si>
    <t>クイズ30-2（2023年3月号）</t>
  </si>
  <si>
    <t>クイズ30-3（2023年4月号）</t>
  </si>
  <si>
    <t>クイズ30-4（2023年5月号）</t>
  </si>
  <si>
    <t>クイズ30-5（2023年6月号）</t>
  </si>
  <si>
    <t>D</t>
  </si>
  <si>
    <t>＊記入欄が足らなくなった場合は、シート2・3をご利用ください。</t>
    <rPh sb="1" eb="3">
      <t>キニュウ</t>
    </rPh>
    <rPh sb="3" eb="4">
      <t>ラン</t>
    </rPh>
    <rPh sb="5" eb="6">
      <t>タ</t>
    </rPh>
    <rPh sb="12" eb="14">
      <t>バアイ</t>
    </rPh>
    <rPh sb="24" eb="26">
      <t>リヨウ</t>
    </rPh>
    <phoneticPr fontId="2"/>
  </si>
  <si>
    <t>2021/9/29 HPCウェビナー</t>
    <phoneticPr fontId="2"/>
  </si>
  <si>
    <t>2022/7/9 ADウェビナー</t>
    <phoneticPr fontId="2"/>
  </si>
  <si>
    <t>プロバイダーセミナー</t>
    <phoneticPr fontId="2"/>
  </si>
  <si>
    <t>C</t>
  </si>
  <si>
    <t>パーソナルディベロップメント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</si>
</sst>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Red]&quot;¥&quot;\-#,##0"/>
    <numFmt numFmtId="176" formatCode="0.0"/>
    <numFmt numFmtId="177" formatCode="0.00_);[Red]\(0.00\)"/>
    <numFmt numFmtId="178" formatCode="yyyy/m/d;@"/>
    <numFmt numFmtId="179" formatCode="&quot;¥&quot;#,##0_);[Red]\(&quot;¥&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11"/>
      <color theme="10"/>
      <name val="ＭＳ Ｐゴシック"/>
      <family val="2"/>
      <charset val="128"/>
      <scheme val="minor"/>
    </font>
    <font>
      <sz val="8"/>
      <color theme="1"/>
      <name val="ＭＳ Ｐゴシック"/>
      <family val="3"/>
      <charset val="128"/>
      <scheme val="minor"/>
    </font>
    <font>
      <sz val="8"/>
      <color rgb="FF000000"/>
      <name val="ＭＳ Ｐゴシック"/>
      <family val="3"/>
      <charset val="128"/>
      <scheme val="minor"/>
    </font>
    <font>
      <sz val="8"/>
      <color theme="1"/>
      <name val="ＭＳ Ｐ明朝"/>
      <family val="1"/>
      <charset val="128"/>
    </font>
    <font>
      <b/>
      <sz val="8"/>
      <color theme="1"/>
      <name val="ＭＳ Ｐ明朝"/>
      <family val="1"/>
      <charset val="128"/>
    </font>
    <font>
      <sz val="6"/>
      <color theme="1"/>
      <name val="ＭＳ Ｐ明朝"/>
      <family val="1"/>
      <charset val="128"/>
    </font>
    <font>
      <sz val="8"/>
      <color rgb="FF000000"/>
      <name val="ＭＳ Ｐ明朝"/>
      <family val="1"/>
      <charset val="128"/>
    </font>
    <font>
      <u/>
      <sz val="9"/>
      <color theme="10"/>
      <name val="ＭＳ Ｐ明朝"/>
      <family val="1"/>
      <charset val="128"/>
    </font>
    <font>
      <b/>
      <sz val="9"/>
      <color theme="1"/>
      <name val="ＭＳ Ｐ明朝"/>
      <family val="1"/>
      <charset val="128"/>
    </font>
    <font>
      <sz val="9"/>
      <color rgb="FF000000"/>
      <name val="ＭＳ Ｐ明朝"/>
      <family val="1"/>
      <charset val="128"/>
    </font>
    <font>
      <b/>
      <sz val="14"/>
      <color theme="1"/>
      <name val="ＭＳ Ｐ明朝"/>
      <family val="1"/>
      <charset val="128"/>
    </font>
    <font>
      <b/>
      <sz val="6"/>
      <color theme="1"/>
      <name val="ＭＳ Ｐ明朝"/>
      <family val="1"/>
      <charset val="128"/>
    </font>
    <font>
      <u/>
      <sz val="6"/>
      <color theme="10"/>
      <name val="ＭＳ Ｐ明朝"/>
      <family val="1"/>
      <charset val="128"/>
    </font>
    <font>
      <b/>
      <i/>
      <sz val="8"/>
      <color theme="1"/>
      <name val="ＭＳ Ｐ明朝"/>
      <family val="1"/>
      <charset val="128"/>
    </font>
    <font>
      <sz val="8"/>
      <color rgb="FFFF0000"/>
      <name val="ＭＳ Ｐ明朝"/>
      <family val="1"/>
      <charset val="128"/>
    </font>
    <font>
      <u/>
      <sz val="8"/>
      <color theme="1"/>
      <name val="ＭＳ Ｐ明朝"/>
      <family val="1"/>
      <charset val="128"/>
    </font>
    <font>
      <sz val="9"/>
      <color rgb="FFFF0000"/>
      <name val="ＭＳ Ｐ明朝"/>
      <family val="1"/>
      <charset val="128"/>
    </font>
    <font>
      <u/>
      <sz val="11"/>
      <color rgb="FFFF0000"/>
      <name val="ＭＳ Ｐゴシック"/>
      <family val="2"/>
      <charset val="128"/>
      <scheme val="minor"/>
    </font>
  </fonts>
  <fills count="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3">
    <xf numFmtId="0" fontId="0" fillId="0" borderId="0">
      <alignment vertical="center"/>
    </xf>
    <xf numFmtId="6"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54">
    <xf numFmtId="0" fontId="0" fillId="0" borderId="0" xfId="0">
      <alignment vertical="center"/>
    </xf>
    <xf numFmtId="0" fontId="5" fillId="0" borderId="0" xfId="0" applyFont="1">
      <alignment vertical="center"/>
    </xf>
    <xf numFmtId="0" fontId="7" fillId="0" borderId="3" xfId="0" applyFont="1" applyBorder="1">
      <alignment vertical="center"/>
    </xf>
    <xf numFmtId="0" fontId="7" fillId="0" borderId="0" xfId="0" applyFont="1">
      <alignment vertical="center"/>
    </xf>
    <xf numFmtId="0" fontId="3" fillId="0" borderId="0" xfId="0" applyFont="1">
      <alignment vertical="center"/>
    </xf>
    <xf numFmtId="0" fontId="12" fillId="0" borderId="0" xfId="0" applyFont="1">
      <alignment vertical="center"/>
    </xf>
    <xf numFmtId="0" fontId="3" fillId="0" borderId="1" xfId="0" applyFont="1" applyBorder="1">
      <alignment vertical="center"/>
    </xf>
    <xf numFmtId="0" fontId="12" fillId="0" borderId="1" xfId="0" applyFont="1" applyBorder="1" applyAlignment="1">
      <alignment horizontal="center" vertical="center"/>
    </xf>
    <xf numFmtId="179" fontId="3" fillId="0" borderId="1" xfId="0" applyNumberFormat="1" applyFont="1" applyBorder="1">
      <alignment vertical="center"/>
    </xf>
    <xf numFmtId="0" fontId="3" fillId="0" borderId="10" xfId="0" applyFont="1" applyBorder="1">
      <alignment vertical="center"/>
    </xf>
    <xf numFmtId="177" fontId="12" fillId="0" borderId="6" xfId="0" applyNumberFormat="1" applyFont="1" applyBorder="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3" fillId="0" borderId="3" xfId="0" applyFont="1" applyBorder="1">
      <alignment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12" fillId="0" borderId="7" xfId="0" applyFont="1" applyBorder="1" applyAlignment="1">
      <alignment horizontal="center" vertical="center"/>
    </xf>
    <xf numFmtId="0" fontId="3" fillId="0" borderId="4" xfId="0" applyFont="1" applyBorder="1">
      <alignment vertical="center"/>
    </xf>
    <xf numFmtId="0" fontId="12" fillId="0" borderId="5" xfId="0" applyFont="1" applyBorder="1" applyAlignment="1">
      <alignment horizontal="center" vertical="center"/>
    </xf>
    <xf numFmtId="0" fontId="11" fillId="0" borderId="7" xfId="2" applyFont="1" applyBorder="1" applyAlignment="1">
      <alignment horizontal="left" vertical="center"/>
    </xf>
    <xf numFmtId="0" fontId="3" fillId="0" borderId="8" xfId="0" applyFont="1" applyBorder="1">
      <alignment vertical="center"/>
    </xf>
    <xf numFmtId="178" fontId="3" fillId="2" borderId="1"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protection locked="0"/>
    </xf>
    <xf numFmtId="177" fontId="3" fillId="2" borderId="6" xfId="0" applyNumberFormat="1" applyFont="1" applyFill="1" applyBorder="1" applyAlignment="1" applyProtection="1">
      <alignment horizontal="center" vertical="center"/>
      <protection locked="0"/>
    </xf>
    <xf numFmtId="0" fontId="14" fillId="0" borderId="0" xfId="0" applyFont="1" applyAlignment="1">
      <alignment horizontal="center"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3" fillId="0" borderId="7" xfId="0" applyFont="1" applyBorder="1">
      <alignment vertical="center"/>
    </xf>
    <xf numFmtId="0" fontId="6" fillId="0" borderId="0" xfId="0" applyFont="1" applyAlignment="1">
      <alignment vertical="center" wrapText="1"/>
    </xf>
    <xf numFmtId="0" fontId="15" fillId="0" borderId="7" xfId="0" applyFont="1" applyBorder="1" applyAlignment="1">
      <alignment horizontal="center" vertical="center"/>
    </xf>
    <xf numFmtId="0" fontId="15" fillId="0" borderId="1" xfId="0" applyFont="1" applyBorder="1" applyAlignment="1">
      <alignment horizontal="center" vertical="center" wrapText="1"/>
    </xf>
    <xf numFmtId="0" fontId="7" fillId="0" borderId="0" xfId="0" applyFont="1" applyAlignment="1">
      <alignment horizontal="left" vertical="top" wrapText="1"/>
    </xf>
    <xf numFmtId="0" fontId="16" fillId="0" borderId="0" xfId="2"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lignment vertical="center"/>
    </xf>
    <xf numFmtId="0" fontId="8" fillId="0" borderId="0" xfId="0" applyFont="1">
      <alignment vertical="center"/>
    </xf>
    <xf numFmtId="0" fontId="19" fillId="0" borderId="0" xfId="0" applyFont="1">
      <alignment vertical="center"/>
    </xf>
    <xf numFmtId="0" fontId="20" fillId="2" borderId="1" xfId="0" applyFont="1" applyFill="1" applyBorder="1" applyAlignment="1">
      <alignment horizontal="center" vertical="center"/>
    </xf>
    <xf numFmtId="0" fontId="20" fillId="2" borderId="1" xfId="0" applyFont="1" applyFill="1" applyBorder="1">
      <alignment vertical="center"/>
    </xf>
    <xf numFmtId="0" fontId="20" fillId="2" borderId="12" xfId="0" applyFont="1" applyFill="1" applyBorder="1" applyAlignment="1">
      <alignment horizontal="center" vertical="center"/>
    </xf>
    <xf numFmtId="179" fontId="20" fillId="0" borderId="1" xfId="0" applyNumberFormat="1" applyFont="1" applyBorder="1">
      <alignment vertical="center"/>
    </xf>
    <xf numFmtId="178" fontId="20" fillId="2" borderId="1" xfId="0" applyNumberFormat="1"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protection locked="0"/>
    </xf>
    <xf numFmtId="177" fontId="20" fillId="2" borderId="6" xfId="0" applyNumberFormat="1" applyFont="1" applyFill="1" applyBorder="1" applyAlignment="1" applyProtection="1">
      <alignment horizontal="center" vertical="center"/>
      <protection locked="0"/>
    </xf>
    <xf numFmtId="0" fontId="18" fillId="0" borderId="0" xfId="0" applyFont="1" applyAlignment="1">
      <alignment vertical="top" wrapText="1"/>
    </xf>
    <xf numFmtId="0" fontId="8" fillId="3" borderId="0" xfId="0" applyFont="1" applyFill="1">
      <alignment vertical="center"/>
    </xf>
    <xf numFmtId="0" fontId="3" fillId="3" borderId="0" xfId="0" applyFont="1" applyFill="1">
      <alignment vertical="center"/>
    </xf>
    <xf numFmtId="0" fontId="7" fillId="3" borderId="1" xfId="0" applyFont="1" applyFill="1" applyBorder="1" applyAlignment="1">
      <alignment horizontal="center" vertical="center"/>
    </xf>
    <xf numFmtId="0" fontId="3" fillId="3" borderId="1" xfId="0" applyFont="1" applyFill="1" applyBorder="1" applyAlignment="1">
      <alignment horizontal="center" vertical="center"/>
    </xf>
    <xf numFmtId="176" fontId="3" fillId="3" borderId="1" xfId="0" applyNumberFormat="1" applyFont="1" applyFill="1" applyBorder="1" applyAlignment="1">
      <alignment horizontal="center" vertical="center"/>
    </xf>
    <xf numFmtId="6" fontId="3" fillId="3" borderId="1" xfId="1" applyFont="1" applyFill="1" applyBorder="1" applyAlignment="1">
      <alignment horizontal="center" vertical="center"/>
    </xf>
    <xf numFmtId="0" fontId="3" fillId="4" borderId="0" xfId="0" applyFont="1" applyFill="1">
      <alignment vertical="center"/>
    </xf>
    <xf numFmtId="0" fontId="3" fillId="0" borderId="18" xfId="0" applyFont="1" applyBorder="1" applyAlignment="1">
      <alignment horizontal="center" vertical="center"/>
    </xf>
    <xf numFmtId="0" fontId="6" fillId="0" borderId="17" xfId="0" applyFont="1" applyBorder="1" applyAlignment="1">
      <alignment vertical="center" wrapText="1"/>
    </xf>
    <xf numFmtId="0" fontId="12" fillId="0" borderId="17" xfId="0" applyFont="1" applyBorder="1">
      <alignment vertical="center"/>
    </xf>
    <xf numFmtId="0" fontId="3" fillId="0" borderId="16" xfId="0" applyFont="1" applyBorder="1">
      <alignment vertical="center"/>
    </xf>
    <xf numFmtId="0" fontId="8" fillId="0" borderId="16" xfId="0" applyFont="1" applyBorder="1">
      <alignment vertical="center"/>
    </xf>
    <xf numFmtId="0" fontId="7" fillId="0" borderId="18" xfId="0" applyFont="1" applyBorder="1">
      <alignment vertical="center"/>
    </xf>
    <xf numFmtId="0" fontId="7" fillId="0" borderId="16" xfId="0" applyFont="1" applyBorder="1">
      <alignment vertical="center"/>
    </xf>
    <xf numFmtId="0" fontId="8" fillId="3" borderId="16" xfId="0" applyFont="1" applyFill="1" applyBorder="1">
      <alignment vertical="center"/>
    </xf>
    <xf numFmtId="0" fontId="7" fillId="3" borderId="18"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17" xfId="0" applyFont="1" applyBorder="1" applyAlignment="1">
      <alignment horizontal="center" vertical="center"/>
    </xf>
    <xf numFmtId="0" fontId="10" fillId="0" borderId="25" xfId="0" applyFont="1" applyBorder="1" applyAlignment="1">
      <alignment horizontal="left" vertical="center"/>
    </xf>
    <xf numFmtId="0" fontId="3" fillId="0" borderId="19" xfId="0" applyFont="1" applyBorder="1">
      <alignment vertical="center"/>
    </xf>
    <xf numFmtId="0" fontId="10" fillId="0" borderId="16" xfId="0" applyFont="1" applyBorder="1" applyAlignment="1">
      <alignment horizontal="left" vertical="center"/>
    </xf>
    <xf numFmtId="0" fontId="3" fillId="0" borderId="17" xfId="0" applyFont="1" applyBorder="1">
      <alignment vertical="center"/>
    </xf>
    <xf numFmtId="0" fontId="20" fillId="0" borderId="0" xfId="0" applyFont="1">
      <alignment vertical="center"/>
    </xf>
    <xf numFmtId="0" fontId="12" fillId="0" borderId="24" xfId="0" applyFont="1" applyBorder="1" applyAlignment="1">
      <alignment horizontal="center"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30" xfId="0" applyFont="1" applyBorder="1" applyAlignment="1">
      <alignment horizontal="center" vertical="center"/>
    </xf>
    <xf numFmtId="0" fontId="9" fillId="0" borderId="20" xfId="0" applyFont="1" applyBorder="1" applyAlignment="1">
      <alignment horizontal="left" vertical="center" wrapText="1"/>
    </xf>
    <xf numFmtId="0" fontId="9" fillId="0" borderId="2"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5" xfId="0" applyFont="1" applyBorder="1" applyAlignment="1">
      <alignment horizontal="left" vertical="center" wrapText="1"/>
    </xf>
    <xf numFmtId="0" fontId="7" fillId="0" borderId="21" xfId="0" applyFont="1" applyBorder="1" applyAlignment="1">
      <alignment horizontal="left" vertical="center" wrapText="1"/>
    </xf>
    <xf numFmtId="0" fontId="15" fillId="0" borderId="1" xfId="0" applyFont="1" applyBorder="1" applyAlignment="1">
      <alignment horizontal="center" vertical="center"/>
    </xf>
    <xf numFmtId="0" fontId="15" fillId="0" borderId="22" xfId="0" applyFont="1" applyBorder="1" applyAlignment="1">
      <alignment horizontal="center" vertical="center"/>
    </xf>
    <xf numFmtId="0" fontId="20" fillId="2" borderId="1"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9" xfId="0" applyFont="1" applyFill="1" applyBorder="1" applyAlignment="1">
      <alignment horizontal="center" vertical="center"/>
    </xf>
    <xf numFmtId="0" fontId="21" fillId="2" borderId="1" xfId="2" applyFont="1" applyFill="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17" xfId="0" applyFont="1" applyBorder="1" applyAlignment="1">
      <alignment horizontal="center" vertical="center"/>
    </xf>
    <xf numFmtId="0" fontId="3" fillId="2" borderId="6"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0" fillId="2" borderId="8" xfId="0" applyFont="1" applyFill="1" applyBorder="1" applyAlignment="1">
      <alignment horizontal="center" vertical="center"/>
    </xf>
    <xf numFmtId="0" fontId="9" fillId="0" borderId="2" xfId="0" applyFont="1" applyBorder="1" applyAlignment="1">
      <alignment horizontal="right" vertical="center"/>
    </xf>
    <xf numFmtId="0" fontId="7" fillId="0" borderId="25" xfId="0" applyFont="1" applyBorder="1" applyAlignment="1">
      <alignment horizontal="center" vertical="center"/>
    </xf>
    <xf numFmtId="0" fontId="7" fillId="0" borderId="7" xfId="0" applyFont="1" applyBorder="1" applyAlignment="1">
      <alignment horizontal="center" vertical="center"/>
    </xf>
    <xf numFmtId="0" fontId="7" fillId="0" borderId="19" xfId="0" applyFont="1" applyBorder="1" applyAlignment="1">
      <alignment horizontal="center" vertical="center"/>
    </xf>
    <xf numFmtId="0" fontId="7" fillId="3" borderId="18" xfId="0" applyFont="1" applyFill="1" applyBorder="1" applyAlignment="1">
      <alignment horizontal="center" vertical="center"/>
    </xf>
    <xf numFmtId="0" fontId="7" fillId="3" borderId="1" xfId="0" applyFont="1" applyFill="1" applyBorder="1" applyAlignment="1">
      <alignment horizontal="center" vertical="center"/>
    </xf>
    <xf numFmtId="0" fontId="18" fillId="3" borderId="16" xfId="0" applyFont="1" applyFill="1" applyBorder="1" applyAlignment="1">
      <alignment horizontal="left" vertical="top" wrapText="1"/>
    </xf>
    <xf numFmtId="0" fontId="18" fillId="3" borderId="0" xfId="0" applyFont="1" applyFill="1" applyAlignment="1">
      <alignment horizontal="left" vertical="top" wrapText="1"/>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7" fillId="0" borderId="16" xfId="0" applyFont="1" applyBorder="1" applyAlignment="1">
      <alignment horizontal="left" vertical="center" wrapText="1"/>
    </xf>
    <xf numFmtId="0" fontId="7" fillId="0" borderId="24" xfId="0" applyFont="1" applyBorder="1" applyAlignment="1">
      <alignment horizontal="left" vertical="center" wrapText="1"/>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6" fillId="0" borderId="19" xfId="2" applyFont="1" applyBorder="1" applyAlignment="1">
      <alignment horizontal="center" vertical="center"/>
    </xf>
    <xf numFmtId="0" fontId="17" fillId="0" borderId="16" xfId="0" applyFont="1" applyBorder="1" applyAlignment="1">
      <alignment horizontal="left" vertical="center" wrapText="1"/>
    </xf>
    <xf numFmtId="0" fontId="17" fillId="0" borderId="0" xfId="0" applyFont="1" applyAlignment="1">
      <alignment horizontal="left" vertical="center" wrapText="1"/>
    </xf>
    <xf numFmtId="0" fontId="17" fillId="0" borderId="17" xfId="0" applyFont="1" applyBorder="1" applyAlignment="1">
      <alignment horizontal="left" vertical="center" wrapText="1"/>
    </xf>
    <xf numFmtId="0" fontId="20" fillId="2" borderId="0" xfId="0" applyFont="1" applyFill="1" applyAlignment="1">
      <alignment horizontal="center" vertical="center"/>
    </xf>
    <xf numFmtId="0" fontId="20" fillId="2" borderId="5" xfId="0" applyFont="1" applyFill="1" applyBorder="1" applyAlignment="1">
      <alignment horizontal="center" vertical="center"/>
    </xf>
    <xf numFmtId="14" fontId="20" fillId="2" borderId="0" xfId="0" applyNumberFormat="1" applyFont="1" applyFill="1" applyAlignment="1">
      <alignment horizontal="center" vertical="center"/>
    </xf>
    <xf numFmtId="0" fontId="20" fillId="2" borderId="17" xfId="0" applyFont="1" applyFill="1" applyBorder="1" applyAlignment="1">
      <alignment horizontal="center" vertical="center"/>
    </xf>
    <xf numFmtId="0" fontId="20" fillId="2" borderId="21" xfId="0" applyFont="1" applyFill="1" applyBorder="1" applyAlignment="1">
      <alignment horizontal="center"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20" fillId="2" borderId="29" xfId="0" applyFont="1" applyFill="1" applyBorder="1" applyAlignment="1">
      <alignment horizontal="center" vertical="center"/>
    </xf>
    <xf numFmtId="0" fontId="20" fillId="2" borderId="6" xfId="0" applyFont="1" applyFill="1" applyBorder="1" applyAlignment="1" applyProtection="1">
      <alignment horizontal="center" vertical="center" shrinkToFit="1"/>
      <protection locked="0"/>
    </xf>
    <xf numFmtId="0" fontId="20" fillId="2" borderId="19" xfId="0" applyFont="1" applyFill="1" applyBorder="1" applyAlignment="1" applyProtection="1">
      <alignment horizontal="center" vertical="center" shrinkToFit="1"/>
      <protection locked="0"/>
    </xf>
    <xf numFmtId="0" fontId="18" fillId="3" borderId="2" xfId="0" applyFont="1" applyFill="1" applyBorder="1" applyAlignment="1">
      <alignment horizontal="center" vertical="top" wrapText="1"/>
    </xf>
    <xf numFmtId="0" fontId="18" fillId="3" borderId="0" xfId="0" applyFont="1" applyFill="1" applyAlignment="1">
      <alignment horizontal="center" vertical="top" wrapText="1"/>
    </xf>
    <xf numFmtId="0" fontId="3" fillId="2" borderId="8" xfId="0" applyFont="1" applyFill="1" applyBorder="1" applyAlignment="1" applyProtection="1">
      <alignment horizontal="center" vertical="center" shrinkToFit="1"/>
      <protection locked="0"/>
    </xf>
    <xf numFmtId="0" fontId="16" fillId="0" borderId="8" xfId="2" applyFont="1" applyBorder="1" applyAlignment="1">
      <alignment horizontal="center" vertical="center"/>
    </xf>
    <xf numFmtId="0" fontId="14" fillId="0" borderId="2" xfId="0" applyFont="1" applyBorder="1" applyAlignment="1">
      <alignment horizontal="center" vertical="center"/>
    </xf>
    <xf numFmtId="0" fontId="3" fillId="0" borderId="10" xfId="0" applyFont="1" applyBorder="1" applyAlignment="1">
      <alignment horizontal="center" vertical="center"/>
    </xf>
    <xf numFmtId="0" fontId="18" fillId="3" borderId="2" xfId="0" applyFont="1" applyFill="1" applyBorder="1" applyAlignment="1">
      <alignment horizontal="left" vertical="top" wrapText="1"/>
    </xf>
    <xf numFmtId="0" fontId="3" fillId="2" borderId="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5" xfId="0" applyFont="1" applyFill="1" applyBorder="1" applyAlignment="1" applyProtection="1">
      <alignment horizontal="center" vertical="center"/>
      <protection locked="0"/>
    </xf>
  </cellXfs>
  <cellStyles count="3">
    <cellStyle name="ハイパーリンク" xfId="2" builtinId="8"/>
    <cellStyle name="通貨" xfId="1" builtinId="7"/>
    <cellStyle name="標準" xfId="0" builtinId="0"/>
  </cellStyles>
  <dxfs count="0"/>
  <tableStyles count="1" defaultTableStyle="TableStyleMedium2" defaultPivotStyle="PivotStyleLight16">
    <tableStyle name="Invisible" pivot="0" table="0" count="0" xr9:uid="{659459FA-D744-4CDB-9D6D-8D26A2C2EE9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8</xdr:row>
      <xdr:rowOff>19050</xdr:rowOff>
    </xdr:from>
    <xdr:to>
      <xdr:col>10</xdr:col>
      <xdr:colOff>647700</xdr:colOff>
      <xdr:row>33</xdr:row>
      <xdr:rowOff>9525</xdr:rowOff>
    </xdr:to>
    <xdr:sp macro="" textlink="">
      <xdr:nvSpPr>
        <xdr:cNvPr id="2" name="正方形/長方形 1">
          <a:extLst>
            <a:ext uri="{FF2B5EF4-FFF2-40B4-BE49-F238E27FC236}">
              <a16:creationId xmlns:a16="http://schemas.microsoft.com/office/drawing/2014/main" id="{0A4D1049-4C46-BC8A-D909-2C0AAE5A2900}"/>
            </a:ext>
          </a:extLst>
        </xdr:cNvPr>
        <xdr:cNvSpPr/>
      </xdr:nvSpPr>
      <xdr:spPr>
        <a:xfrm>
          <a:off x="4505325" y="1695450"/>
          <a:ext cx="3133725" cy="4752975"/>
        </a:xfrm>
        <a:prstGeom prst="rect">
          <a:avLst/>
        </a:prstGeom>
        <a:solidFill>
          <a:schemeClr val="accent1">
            <a:lumMod val="20000"/>
            <a:lumOff val="80000"/>
            <a:alpha val="65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必要</a:t>
          </a:r>
          <a:r>
            <a:rPr kumimoji="1" lang="en-US" altLang="ja-JP" sz="2000">
              <a:solidFill>
                <a:srgbClr val="FF0000"/>
              </a:solidFill>
            </a:rPr>
            <a:t>CEU</a:t>
          </a:r>
          <a:r>
            <a:rPr kumimoji="1" lang="ja-JP" altLang="en-US" sz="2000">
              <a:solidFill>
                <a:srgbClr val="FF0000"/>
              </a:solidFill>
            </a:rPr>
            <a:t>数を満たしてマイページ内の</a:t>
          </a:r>
          <a:r>
            <a:rPr kumimoji="1" lang="en-US" altLang="ja-JP" sz="2000">
              <a:solidFill>
                <a:srgbClr val="FF0000"/>
              </a:solidFill>
            </a:rPr>
            <a:t>CEU</a:t>
          </a:r>
          <a:r>
            <a:rPr kumimoji="1" lang="ja-JP" altLang="en-US" sz="2000">
              <a:solidFill>
                <a:srgbClr val="FF0000"/>
              </a:solidFill>
            </a:rPr>
            <a:t>欄に「資格更新手続き」ボタンが出てる場合は入力不要</a:t>
          </a:r>
          <a:endParaRPr kumimoji="1" lang="en-US" altLang="ja-JP" sz="2000">
            <a:solidFill>
              <a:srgbClr val="FF0000"/>
            </a:solidFill>
          </a:endParaRPr>
        </a:p>
        <a:p>
          <a:pPr algn="ctr"/>
          <a:endParaRPr kumimoji="1" lang="ja-JP" altLang="en-US" sz="2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156064</xdr:colOff>
      <xdr:row>2</xdr:row>
      <xdr:rowOff>87924</xdr:rowOff>
    </xdr:from>
    <xdr:to>
      <xdr:col>17</xdr:col>
      <xdr:colOff>234461</xdr:colOff>
      <xdr:row>26</xdr:row>
      <xdr:rowOff>168521</xdr:rowOff>
    </xdr:to>
    <xdr:sp macro="" textlink="">
      <xdr:nvSpPr>
        <xdr:cNvPr id="2" name="正方形/長方形 1">
          <a:extLst>
            <a:ext uri="{FF2B5EF4-FFF2-40B4-BE49-F238E27FC236}">
              <a16:creationId xmlns:a16="http://schemas.microsoft.com/office/drawing/2014/main" id="{41EBAB75-D28D-475E-A873-9109C8FAD7CD}"/>
            </a:ext>
          </a:extLst>
        </xdr:cNvPr>
        <xdr:cNvSpPr/>
      </xdr:nvSpPr>
      <xdr:spPr>
        <a:xfrm>
          <a:off x="7842006" y="468924"/>
          <a:ext cx="4210782" cy="4799135"/>
        </a:xfrm>
        <a:prstGeom prst="rect">
          <a:avLst/>
        </a:prstGeom>
        <a:solidFill>
          <a:schemeClr val="bg1">
            <a:lumMod val="95000"/>
          </a:schemeClr>
        </a:solidFill>
        <a:ln w="19050">
          <a:solidFill>
            <a:srgbClr val="FF0000"/>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必要</a:t>
          </a:r>
          <a:r>
            <a:rPr kumimoji="1" lang="en-US" altLang="ja-JP" sz="1000">
              <a:latin typeface="Abadi" panose="020B0604020104020204" pitchFamily="34" charset="0"/>
              <a:ea typeface="+mj-ea"/>
              <a:cs typeface="Arial" panose="020B0604020202020204" pitchFamily="34" charset="0"/>
            </a:rPr>
            <a:t>CEU</a:t>
          </a:r>
          <a:r>
            <a:rPr kumimoji="1" lang="ja-JP" altLang="en-US" sz="1000">
              <a:latin typeface="Abadi" panose="020B0604020104020204" pitchFamily="34" charset="0"/>
              <a:ea typeface="+mj-ea"/>
              <a:cs typeface="Arial" panose="020B0604020202020204" pitchFamily="34" charset="0"/>
            </a:rPr>
            <a:t>を満たしてもマイページから資格更新できない場合</a:t>
          </a:r>
          <a:r>
            <a:rPr kumimoji="1" lang="en-US" altLang="ja-JP" sz="1000">
              <a:latin typeface="Abadi" panose="020B0604020104020204" pitchFamily="34" charset="0"/>
              <a:ea typeface="+mj-ea"/>
              <a:cs typeface="Arial" panose="020B0604020202020204" pitchFamily="34" charset="0"/>
            </a:rPr>
            <a:t>‐</a:t>
          </a:r>
        </a:p>
        <a:p>
          <a:pPr algn="l"/>
          <a:r>
            <a:rPr kumimoji="1" lang="en-US" altLang="ja-JP" sz="1000" b="1" baseline="0">
              <a:solidFill>
                <a:srgbClr val="FF0000"/>
              </a:solidFill>
              <a:latin typeface="Abadi" panose="020B0604020104020204" pitchFamily="34" charset="0"/>
              <a:ea typeface="+mj-ea"/>
              <a:cs typeface="Arial" panose="020B0604020202020204" pitchFamily="34" charset="0"/>
            </a:rPr>
            <a:t>※</a:t>
          </a:r>
          <a:r>
            <a:rPr kumimoji="1" lang="ja-JP" altLang="en-US" sz="1000" b="1" baseline="0">
              <a:solidFill>
                <a:srgbClr val="FF0000"/>
              </a:solidFill>
              <a:latin typeface="Abadi" panose="020B0604020104020204" pitchFamily="34" charset="0"/>
              <a:ea typeface="+mj-ea"/>
              <a:cs typeface="Arial" panose="020B0604020202020204" pitchFamily="34" charset="0"/>
            </a:rPr>
            <a:t>マイページに資格更新手続きボタンが</a:t>
          </a:r>
          <a:r>
            <a:rPr kumimoji="1" lang="ja-JP" altLang="en-US" sz="1000" b="1" u="sng" baseline="0">
              <a:solidFill>
                <a:srgbClr val="FF0000"/>
              </a:solidFill>
              <a:latin typeface="Abadi" panose="020B0604020104020204" pitchFamily="34" charset="0"/>
              <a:ea typeface="+mj-ea"/>
              <a:cs typeface="Arial" panose="020B0604020202020204" pitchFamily="34" charset="0"/>
            </a:rPr>
            <a:t>表示されている方</a:t>
          </a:r>
          <a:r>
            <a:rPr kumimoji="1" lang="ja-JP" altLang="en-US" sz="1000" b="1" baseline="0">
              <a:solidFill>
                <a:srgbClr val="FF0000"/>
              </a:solidFill>
              <a:latin typeface="Abadi" panose="020B0604020104020204" pitchFamily="34" charset="0"/>
              <a:ea typeface="+mj-ea"/>
              <a:cs typeface="Arial" panose="020B0604020202020204" pitchFamily="34" charset="0"/>
            </a:rPr>
            <a:t>はこちら</a:t>
          </a:r>
          <a:endParaRPr kumimoji="1" lang="en-US" altLang="ja-JP" sz="1000" b="1" baseline="0">
            <a:solidFill>
              <a:srgbClr val="FF0000"/>
            </a:solidFill>
            <a:latin typeface="Abadi" panose="020B0604020104020204" pitchFamily="34" charset="0"/>
            <a:ea typeface="+mj-ea"/>
            <a:cs typeface="Arial" panose="020B0604020202020204" pitchFamily="34" charset="0"/>
          </a:endParaRPr>
        </a:p>
        <a:p>
          <a:pPr algn="l"/>
          <a:r>
            <a:rPr kumimoji="1" lang="ja-JP" altLang="en-US" sz="1000" b="1">
              <a:latin typeface="Abadi" panose="020B0604020104020204" pitchFamily="34" charset="0"/>
              <a:ea typeface="+mj-ea"/>
              <a:cs typeface="Arial" panose="020B0604020202020204" pitchFamily="34" charset="0"/>
            </a:rPr>
            <a:t>１．資格更新手続き報告書内のグレーの箇所をすべて入力し印刷します。</a:t>
          </a:r>
          <a:r>
            <a:rPr kumimoji="1" lang="ja-JP" altLang="en-US" sz="1000">
              <a:latin typeface="Abadi" panose="020B0604020104020204" pitchFamily="34" charset="0"/>
              <a:ea typeface="+mj-ea"/>
              <a:cs typeface="Arial" panose="020B0604020202020204" pitchFamily="34" charset="0"/>
            </a:rPr>
            <a:t>（入力忘れが無いようにお気をつけください。）</a:t>
          </a:r>
          <a:endParaRPr kumimoji="1" lang="en-US" altLang="ja-JP" sz="1000">
            <a:latin typeface="Abadi" panose="020B0604020104020204" pitchFamily="34" charset="0"/>
            <a:ea typeface="+mj-ea"/>
            <a:cs typeface="Arial" panose="020B0604020202020204" pitchFamily="34" charset="0"/>
          </a:endParaRP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a:t>
          </a:r>
          <a:r>
            <a:rPr kumimoji="1" lang="en-US" altLang="ja-JP" sz="1000">
              <a:latin typeface="Abadi" panose="020B0604020104020204" pitchFamily="34" charset="0"/>
              <a:ea typeface="+mj-ea"/>
              <a:cs typeface="Arial" panose="020B0604020202020204" pitchFamily="34" charset="0"/>
            </a:rPr>
            <a:t>CEU</a:t>
          </a:r>
          <a:r>
            <a:rPr kumimoji="1" lang="ja-JP" altLang="en-US" sz="1000">
              <a:latin typeface="Abadi" panose="020B0604020104020204" pitchFamily="34" charset="0"/>
              <a:ea typeface="+mj-ea"/>
              <a:cs typeface="Arial" panose="020B0604020202020204" pitchFamily="34" charset="0"/>
            </a:rPr>
            <a:t>取得状況記入欄」の入力は不要です。</a:t>
          </a:r>
          <a:endParaRPr kumimoji="1" lang="en-US" altLang="ja-JP" sz="1000">
            <a:latin typeface="Abadi" panose="020B0604020104020204" pitchFamily="34" charset="0"/>
            <a:ea typeface="+mj-ea"/>
            <a:cs typeface="Arial" panose="020B0604020202020204" pitchFamily="34" charset="0"/>
          </a:endParaRP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直接の入力ではなく、プリントアウトしたものに書き込みする対応も可能です。</a:t>
          </a:r>
        </a:p>
        <a:p>
          <a:pPr algn="l"/>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b="1">
              <a:latin typeface="Abadi" panose="020B0604020104020204" pitchFamily="34" charset="0"/>
              <a:ea typeface="+mj-ea"/>
              <a:cs typeface="Arial" panose="020B0604020202020204" pitchFamily="34" charset="0"/>
            </a:rPr>
            <a:t>２．印刷後、以下の書類を準備します。</a:t>
          </a:r>
          <a:br>
            <a:rPr kumimoji="1" lang="ja-JP" altLang="en-US" sz="1000" b="1">
              <a:latin typeface="Abadi" panose="020B0604020104020204" pitchFamily="34" charset="0"/>
              <a:ea typeface="+mj-ea"/>
              <a:cs typeface="Arial" panose="020B0604020202020204" pitchFamily="34" charset="0"/>
            </a:rPr>
          </a:br>
          <a:r>
            <a:rPr kumimoji="1" lang="en-US" altLang="ja-JP" sz="1000">
              <a:latin typeface="Abadi" panose="020B0604020104020204" pitchFamily="34" charset="0"/>
              <a:ea typeface="+mj-ea"/>
              <a:cs typeface="Arial" panose="020B0604020202020204" pitchFamily="34" charset="0"/>
            </a:rPr>
            <a:t>1</a:t>
          </a:r>
          <a:r>
            <a:rPr kumimoji="1" lang="ja-JP" altLang="en-US" sz="1000">
              <a:latin typeface="Abadi" panose="020B0604020104020204" pitchFamily="34" charset="0"/>
              <a:ea typeface="+mj-ea"/>
              <a:cs typeface="Arial" panose="020B0604020202020204" pitchFamily="34" charset="0"/>
            </a:rPr>
            <a:t>）印刷した資格更新手続き報告書</a:t>
          </a:r>
          <a:br>
            <a:rPr kumimoji="1" lang="ja-JP" altLang="en-US" sz="1000">
              <a:latin typeface="Abadi" panose="020B0604020104020204" pitchFamily="34" charset="0"/>
              <a:ea typeface="+mj-ea"/>
              <a:cs typeface="Arial" panose="020B0604020202020204" pitchFamily="34" charset="0"/>
            </a:rPr>
          </a:br>
          <a:r>
            <a:rPr kumimoji="1" lang="en-US" altLang="ja-JP" sz="1000">
              <a:latin typeface="Abadi" panose="020B0604020104020204" pitchFamily="34" charset="0"/>
              <a:ea typeface="+mj-ea"/>
              <a:cs typeface="Arial" panose="020B0604020202020204" pitchFamily="34" charset="0"/>
            </a:rPr>
            <a:t>2</a:t>
          </a:r>
          <a:r>
            <a:rPr kumimoji="1" lang="ja-JP" altLang="en-US" sz="1000">
              <a:latin typeface="Abadi" panose="020B0604020104020204" pitchFamily="34" charset="0"/>
              <a:ea typeface="+mj-ea"/>
              <a:cs typeface="Arial" panose="020B0604020202020204" pitchFamily="34" charset="0"/>
            </a:rPr>
            <a:t>）資格更新手続き料の払込票控えのコピー*</a:t>
          </a:r>
          <a:endParaRPr kumimoji="1" lang="en-US" altLang="ja-JP" sz="1000">
            <a:latin typeface="Abadi" panose="020B0604020104020204" pitchFamily="34" charset="0"/>
            <a:ea typeface="+mj-ea"/>
            <a:cs typeface="Arial" panose="020B0604020202020204" pitchFamily="34" charset="0"/>
          </a:endParaRPr>
        </a:p>
        <a:p>
          <a:pPr algn="l"/>
          <a:r>
            <a:rPr kumimoji="1" lang="en-US" altLang="ja-JP" sz="1000">
              <a:latin typeface="Abadi" panose="020B0604020104020204" pitchFamily="34" charset="0"/>
              <a:ea typeface="+mj-ea"/>
              <a:cs typeface="Arial" panose="020B0604020202020204" pitchFamily="34" charset="0"/>
            </a:rPr>
            <a:t>3</a:t>
          </a:r>
          <a:r>
            <a:rPr kumimoji="1" lang="ja-JP" altLang="en-US" sz="1000">
              <a:latin typeface="Abadi" panose="020B0604020104020204" pitchFamily="34" charset="0"/>
              <a:ea typeface="+mj-ea"/>
              <a:cs typeface="Arial" panose="020B0604020202020204" pitchFamily="34" charset="0"/>
            </a:rPr>
            <a:t>）有効な</a:t>
          </a:r>
          <a:r>
            <a:rPr kumimoji="1" lang="en-US" altLang="ja-JP" sz="1000">
              <a:latin typeface="Abadi" panose="020B0604020104020204" pitchFamily="34" charset="0"/>
              <a:ea typeface="+mj-ea"/>
              <a:cs typeface="Arial" panose="020B0604020202020204" pitchFamily="34" charset="0"/>
            </a:rPr>
            <a:t>CPR/AED</a:t>
          </a:r>
          <a:r>
            <a:rPr kumimoji="1" lang="ja-JP" altLang="en-US" sz="1000">
              <a:latin typeface="Abadi" panose="020B0604020104020204" pitchFamily="34" charset="0"/>
              <a:ea typeface="+mj-ea"/>
              <a:cs typeface="Arial" panose="020B0604020202020204" pitchFamily="34" charset="0"/>
            </a:rPr>
            <a:t>の証明書のコピー</a:t>
          </a:r>
          <a:endParaRPr kumimoji="1" lang="en-US" altLang="ja-JP" sz="1000">
            <a:latin typeface="Abadi" panose="020B0604020104020204" pitchFamily="34" charset="0"/>
            <a:ea typeface="+mj-ea"/>
            <a:cs typeface="Arial" panose="020B0604020202020204" pitchFamily="34" charset="0"/>
          </a:endParaRPr>
        </a:p>
        <a:p>
          <a:pPr algn="l"/>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a:latin typeface="Abadi" panose="020B0604020104020204" pitchFamily="34" charset="0"/>
              <a:ea typeface="+mj-ea"/>
              <a:cs typeface="Arial" panose="020B0604020202020204" pitchFamily="34" charset="0"/>
            </a:rPr>
            <a:t>*資格更新料（自動計算）欄の”合計額（赤字箇所）”の資格更新手続き料を、郵便振替をご利用いただきご入金ください。（振込手数料は、ご負担いただきます。）</a:t>
          </a: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郵便振替口座</a:t>
          </a:r>
          <a:r>
            <a:rPr kumimoji="1" lang="en-US" altLang="ja-JP" sz="1000">
              <a:latin typeface="Abadi" panose="020B0604020104020204" pitchFamily="34" charset="0"/>
              <a:ea typeface="+mj-ea"/>
              <a:cs typeface="Arial" panose="020B0604020202020204" pitchFamily="34" charset="0"/>
            </a:rPr>
            <a:t>】00100-6-39167 </a:t>
          </a: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加入者名</a:t>
          </a:r>
          <a:r>
            <a:rPr kumimoji="1" lang="en-US" altLang="ja-JP" sz="1000">
              <a:latin typeface="Abadi" panose="020B0604020104020204" pitchFamily="34" charset="0"/>
              <a:ea typeface="+mj-ea"/>
              <a:cs typeface="Arial" panose="020B0604020202020204" pitchFamily="34" charset="0"/>
            </a:rPr>
            <a:t>】NSCA </a:t>
          </a:r>
          <a:r>
            <a:rPr kumimoji="1" lang="ja-JP" altLang="en-US" sz="1000">
              <a:latin typeface="Abadi" panose="020B0604020104020204" pitchFamily="34" charset="0"/>
              <a:ea typeface="+mj-ea"/>
              <a:cs typeface="Arial" panose="020B0604020202020204" pitchFamily="34" charset="0"/>
            </a:rPr>
            <a:t>ジャパン </a:t>
          </a: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通信欄</a:t>
          </a:r>
          <a:r>
            <a:rPr kumimoji="1" lang="en-US" altLang="ja-JP" sz="1000">
              <a:latin typeface="Abadi" panose="020B0604020104020204" pitchFamily="34" charset="0"/>
              <a:ea typeface="+mj-ea"/>
              <a:cs typeface="Arial" panose="020B0604020202020204" pitchFamily="34" charset="0"/>
            </a:rPr>
            <a:t>】①</a:t>
          </a:r>
          <a:r>
            <a:rPr kumimoji="1" lang="ja-JP" altLang="en-US" sz="1000">
              <a:latin typeface="Abadi" panose="020B0604020104020204" pitchFamily="34" charset="0"/>
              <a:ea typeface="+mj-ea"/>
              <a:cs typeface="Arial" panose="020B0604020202020204" pitchFamily="34" charset="0"/>
            </a:rPr>
            <a:t>氏名（フルネーム）②会員番号③資格更新手続き料</a:t>
          </a: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口座名義人</a:t>
          </a:r>
          <a:r>
            <a:rPr kumimoji="1" lang="en-US" altLang="ja-JP" sz="1000">
              <a:latin typeface="Abadi" panose="020B0604020104020204" pitchFamily="34" charset="0"/>
              <a:ea typeface="+mj-ea"/>
              <a:cs typeface="Arial" panose="020B0604020202020204" pitchFamily="34" charset="0"/>
            </a:rPr>
            <a:t>】NSCA </a:t>
          </a:r>
          <a:r>
            <a:rPr kumimoji="1" lang="ja-JP" altLang="en-US" sz="1000">
              <a:latin typeface="Abadi" panose="020B0604020104020204" pitchFamily="34" charset="0"/>
              <a:ea typeface="+mj-ea"/>
              <a:cs typeface="Arial" panose="020B0604020202020204" pitchFamily="34" charset="0"/>
            </a:rPr>
            <a:t>ジャパン（エヌエスシイエイジャパン） </a:t>
          </a:r>
        </a:p>
        <a:p>
          <a:pPr algn="l"/>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b="1">
              <a:latin typeface="Abadi" panose="020B0604020104020204" pitchFamily="34" charset="0"/>
              <a:ea typeface="+mj-ea"/>
              <a:cs typeface="Arial" panose="020B0604020202020204" pitchFamily="34" charset="0"/>
            </a:rPr>
            <a:t>３．上記、</a:t>
          </a:r>
          <a:r>
            <a:rPr kumimoji="1" lang="en-US" altLang="ja-JP" sz="1000" b="1">
              <a:latin typeface="Abadi" panose="020B0604020104020204" pitchFamily="34" charset="0"/>
              <a:ea typeface="+mj-ea"/>
              <a:cs typeface="Arial" panose="020B0604020202020204" pitchFamily="34" charset="0"/>
            </a:rPr>
            <a:t>1</a:t>
          </a:r>
          <a:r>
            <a:rPr kumimoji="1" lang="ja-JP" altLang="en-US" sz="1000" b="1">
              <a:latin typeface="Abadi" panose="020B0604020104020204" pitchFamily="34" charset="0"/>
              <a:ea typeface="+mj-ea"/>
              <a:cs typeface="Arial" panose="020B0604020202020204" pitchFamily="34" charset="0"/>
            </a:rPr>
            <a:t>）～</a:t>
          </a:r>
          <a:r>
            <a:rPr kumimoji="1" lang="en-US" altLang="ja-JP" sz="1000" b="1">
              <a:latin typeface="Abadi" panose="020B0604020104020204" pitchFamily="34" charset="0"/>
              <a:ea typeface="+mj-ea"/>
              <a:cs typeface="Arial" panose="020B0604020202020204" pitchFamily="34" charset="0"/>
            </a:rPr>
            <a:t>3</a:t>
          </a:r>
          <a:r>
            <a:rPr kumimoji="1" lang="ja-JP" altLang="en-US" sz="1000" b="1">
              <a:latin typeface="Abadi" panose="020B0604020104020204" pitchFamily="34" charset="0"/>
              <a:ea typeface="+mj-ea"/>
              <a:cs typeface="Arial" panose="020B0604020202020204" pitchFamily="34" charset="0"/>
            </a:rPr>
            <a:t>）を封入して、以下の送付先に</a:t>
          </a:r>
          <a:r>
            <a:rPr kumimoji="1" lang="en-US" altLang="ja-JP" sz="1000" b="1">
              <a:latin typeface="Abadi" panose="020B0604020104020204" pitchFamily="34" charset="0"/>
              <a:ea typeface="+mj-ea"/>
              <a:cs typeface="Arial" panose="020B0604020202020204" pitchFamily="34" charset="0"/>
            </a:rPr>
            <a:t>2023</a:t>
          </a:r>
          <a:r>
            <a:rPr kumimoji="1" lang="ja-JP" altLang="en-US" sz="1000" b="1">
              <a:latin typeface="Abadi" panose="020B0604020104020204" pitchFamily="34" charset="0"/>
              <a:ea typeface="+mj-ea"/>
              <a:cs typeface="Arial" panose="020B0604020202020204" pitchFamily="34" charset="0"/>
            </a:rPr>
            <a:t>年</a:t>
          </a:r>
          <a:r>
            <a:rPr kumimoji="1" lang="en-US" altLang="ja-JP" sz="1000" b="1">
              <a:latin typeface="Abadi" panose="020B0604020104020204" pitchFamily="34" charset="0"/>
              <a:ea typeface="+mj-ea"/>
              <a:cs typeface="Arial" panose="020B0604020202020204" pitchFamily="34" charset="0"/>
            </a:rPr>
            <a:t>12</a:t>
          </a:r>
          <a:r>
            <a:rPr kumimoji="1" lang="ja-JP" altLang="en-US" sz="1000" b="1">
              <a:latin typeface="Abadi" panose="020B0604020104020204" pitchFamily="34" charset="0"/>
              <a:ea typeface="+mj-ea"/>
              <a:cs typeface="Arial" panose="020B0604020202020204" pitchFamily="34" charset="0"/>
            </a:rPr>
            <a:t>月</a:t>
          </a:r>
          <a:r>
            <a:rPr kumimoji="1" lang="en-US" altLang="ja-JP" sz="1000" b="1">
              <a:latin typeface="Abadi" panose="020B0604020104020204" pitchFamily="34" charset="0"/>
              <a:ea typeface="+mj-ea"/>
              <a:cs typeface="Arial" panose="020B0604020202020204" pitchFamily="34" charset="0"/>
            </a:rPr>
            <a:t>31</a:t>
          </a:r>
          <a:r>
            <a:rPr kumimoji="1" lang="ja-JP" altLang="en-US" sz="1000" b="1">
              <a:latin typeface="Abadi" panose="020B0604020104020204" pitchFamily="34" charset="0"/>
              <a:ea typeface="+mj-ea"/>
              <a:cs typeface="Arial" panose="020B0604020202020204" pitchFamily="34" charset="0"/>
            </a:rPr>
            <a:t>日（日） （消印有効）までに郵送します。</a:t>
          </a:r>
          <a:br>
            <a:rPr kumimoji="1" lang="ja-JP" altLang="en-US" sz="1000">
              <a:latin typeface="Abadi" panose="020B0604020104020204" pitchFamily="34" charset="0"/>
              <a:ea typeface="+mj-ea"/>
              <a:cs typeface="Arial" panose="020B0604020202020204" pitchFamily="34" charset="0"/>
            </a:rPr>
          </a:br>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a:latin typeface="Abadi" panose="020B0604020104020204" pitchFamily="34" charset="0"/>
              <a:ea typeface="+mj-ea"/>
              <a:cs typeface="Arial" panose="020B0604020202020204" pitchFamily="34" charset="0"/>
            </a:rPr>
            <a:t>●送付先</a:t>
          </a:r>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a:latin typeface="Abadi" panose="020B0604020104020204" pitchFamily="34" charset="0"/>
              <a:ea typeface="+mj-ea"/>
              <a:cs typeface="Arial" panose="020B0604020202020204" pitchFamily="34" charset="0"/>
            </a:rPr>
            <a:t>〒</a:t>
          </a:r>
          <a:r>
            <a:rPr kumimoji="1" lang="en-US" altLang="ja-JP" sz="1000">
              <a:latin typeface="Abadi" panose="020B0604020104020204" pitchFamily="34" charset="0"/>
              <a:ea typeface="+mj-ea"/>
              <a:cs typeface="Arial" panose="020B0604020202020204" pitchFamily="34" charset="0"/>
            </a:rPr>
            <a:t>270-0152 </a:t>
          </a:r>
          <a:r>
            <a:rPr kumimoji="1" lang="ja-JP" altLang="en-US" sz="1000">
              <a:latin typeface="Abadi" panose="020B0604020104020204" pitchFamily="34" charset="0"/>
              <a:ea typeface="+mj-ea"/>
              <a:cs typeface="Arial" panose="020B0604020202020204" pitchFamily="34" charset="0"/>
            </a:rPr>
            <a:t>千葉県流山市前平井</a:t>
          </a:r>
          <a:r>
            <a:rPr kumimoji="1" lang="en-US" altLang="ja-JP" sz="1000">
              <a:latin typeface="Abadi" panose="020B0604020104020204" pitchFamily="34" charset="0"/>
              <a:ea typeface="+mj-ea"/>
              <a:cs typeface="Arial" panose="020B0604020202020204" pitchFamily="34" charset="0"/>
            </a:rPr>
            <a:t>85 NSCA</a:t>
          </a:r>
          <a:r>
            <a:rPr kumimoji="1" lang="ja-JP" altLang="en-US" sz="1000">
              <a:latin typeface="Abadi" panose="020B0604020104020204" pitchFamily="34" charset="0"/>
              <a:ea typeface="+mj-ea"/>
              <a:cs typeface="Arial" panose="020B0604020202020204" pitchFamily="34" charset="0"/>
            </a:rPr>
            <a:t>ジャパン事務局 </a:t>
          </a:r>
          <a:r>
            <a:rPr kumimoji="1" lang="en-US" altLang="ja-JP" sz="1000">
              <a:latin typeface="Abadi" panose="020B0604020104020204" pitchFamily="34" charset="0"/>
              <a:ea typeface="+mj-ea"/>
              <a:cs typeface="Arial" panose="020B0604020202020204" pitchFamily="34" charset="0"/>
            </a:rPr>
            <a:t>CEU</a:t>
          </a:r>
          <a:r>
            <a:rPr kumimoji="1" lang="ja-JP" altLang="en-US" sz="1000">
              <a:latin typeface="Abadi" panose="020B0604020104020204" pitchFamily="34" charset="0"/>
              <a:ea typeface="+mj-ea"/>
              <a:cs typeface="Arial" panose="020B0604020202020204" pitchFamily="34" charset="0"/>
            </a:rPr>
            <a:t>担当宛</a:t>
          </a:r>
          <a:br>
            <a:rPr kumimoji="1" lang="ja-JP" altLang="en-US" sz="1000">
              <a:latin typeface="Abadi" panose="020B0604020104020204" pitchFamily="34" charset="0"/>
              <a:ea typeface="+mj-ea"/>
              <a:cs typeface="Arial" panose="020B0604020202020204" pitchFamily="34" charset="0"/>
            </a:rPr>
          </a:br>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「資格更新手続き書類 在中」と赤字で必ず記載してください。</a:t>
          </a:r>
          <a:br>
            <a:rPr kumimoji="1" lang="ja-JP" altLang="en-US" sz="1000">
              <a:latin typeface="Abadi" panose="020B0604020104020204" pitchFamily="34" charset="0"/>
              <a:ea typeface="+mj-ea"/>
              <a:cs typeface="Arial" panose="020B0604020202020204" pitchFamily="34" charset="0"/>
            </a:rPr>
          </a:br>
          <a:r>
            <a:rPr kumimoji="1" lang="ja-JP" altLang="en-US" sz="1000" u="sng">
              <a:latin typeface="Abadi" panose="020B0604020104020204" pitchFamily="34" charset="0"/>
              <a:ea typeface="+mj-ea"/>
              <a:cs typeface="Arial" panose="020B0604020202020204" pitchFamily="34" charset="0"/>
            </a:rPr>
            <a:t>注意）提出期限を過ぎたり、資格更新手続き報告書に不備があった場合は、資格更新手続きが無効になる場合がございます。</a:t>
          </a:r>
        </a:p>
        <a:p>
          <a:pPr algn="l"/>
          <a:endParaRPr kumimoji="1" lang="en-US" altLang="ja-JP" sz="1000">
            <a:latin typeface="Abadi" panose="020B0604020104020204" pitchFamily="34" charset="0"/>
            <a:ea typeface="+mj-ea"/>
            <a:cs typeface="Arial" panose="020B0604020202020204" pitchFamily="34" charset="0"/>
          </a:endParaRPr>
        </a:p>
        <a:p>
          <a:pPr algn="l"/>
          <a:br>
            <a:rPr kumimoji="1" lang="ja-JP" altLang="en-US" sz="1000">
              <a:latin typeface="Abadi" panose="020B0604020104020204" pitchFamily="34" charset="0"/>
              <a:ea typeface="+mj-ea"/>
              <a:cs typeface="Arial" panose="020B0604020202020204" pitchFamily="34" charset="0"/>
            </a:rPr>
          </a:br>
          <a:endParaRPr kumimoji="1" lang="en-US" altLang="ja-JP" sz="1000">
            <a:latin typeface="Abadi" panose="020B0604020104020204" pitchFamily="34" charset="0"/>
            <a:ea typeface="+mj-ea"/>
            <a:cs typeface="Arial" panose="020B0604020202020204" pitchFamily="34" charset="0"/>
          </a:endParaRPr>
        </a:p>
      </xdr:txBody>
    </xdr:sp>
    <xdr:clientData/>
  </xdr:twoCellAnchor>
  <xdr:twoCellAnchor>
    <xdr:from>
      <xdr:col>11</xdr:col>
      <xdr:colOff>156064</xdr:colOff>
      <xdr:row>27</xdr:row>
      <xdr:rowOff>21980</xdr:rowOff>
    </xdr:from>
    <xdr:to>
      <xdr:col>17</xdr:col>
      <xdr:colOff>234461</xdr:colOff>
      <xdr:row>52</xdr:row>
      <xdr:rowOff>190499</xdr:rowOff>
    </xdr:to>
    <xdr:sp macro="" textlink="">
      <xdr:nvSpPr>
        <xdr:cNvPr id="3" name="正方形/長方形 2">
          <a:extLst>
            <a:ext uri="{FF2B5EF4-FFF2-40B4-BE49-F238E27FC236}">
              <a16:creationId xmlns:a16="http://schemas.microsoft.com/office/drawing/2014/main" id="{1C81DE85-5B6F-4998-A35B-E87BD391BDA1}"/>
            </a:ext>
          </a:extLst>
        </xdr:cNvPr>
        <xdr:cNvSpPr/>
      </xdr:nvSpPr>
      <xdr:spPr>
        <a:xfrm>
          <a:off x="7842006" y="5312018"/>
          <a:ext cx="4210782" cy="4931019"/>
        </a:xfrm>
        <a:prstGeom prst="rect">
          <a:avLst/>
        </a:prstGeom>
        <a:solidFill>
          <a:schemeClr val="bg1">
            <a:lumMod val="95000"/>
          </a:schemeClr>
        </a:solidFill>
        <a:ln w="19050">
          <a:solidFill>
            <a:srgbClr val="0070C0"/>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取得した</a:t>
          </a:r>
          <a:r>
            <a:rPr kumimoji="1" lang="en-US" altLang="ja-JP" sz="1000">
              <a:latin typeface="Abadi" panose="020B0604020104020204" pitchFamily="34" charset="0"/>
              <a:ea typeface="+mj-ea"/>
              <a:cs typeface="Arial" panose="020B0604020202020204" pitchFamily="34" charset="0"/>
            </a:rPr>
            <a:t>CEU</a:t>
          </a:r>
          <a:r>
            <a:rPr kumimoji="1" lang="ja-JP" altLang="en-US" sz="1000">
              <a:latin typeface="Abadi" panose="020B0604020104020204" pitchFamily="34" charset="0"/>
              <a:ea typeface="+mj-ea"/>
              <a:cs typeface="Arial" panose="020B0604020202020204" pitchFamily="34" charset="0"/>
            </a:rPr>
            <a:t>が反映されずマイページから資格更新できない場合</a:t>
          </a:r>
          <a:r>
            <a:rPr kumimoji="1" lang="en-US" altLang="ja-JP" sz="1000">
              <a:latin typeface="Abadi" panose="020B0604020104020204" pitchFamily="34" charset="0"/>
              <a:ea typeface="+mj-ea"/>
              <a:cs typeface="Arial" panose="020B0604020202020204" pitchFamily="34"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baseline="0">
              <a:solidFill>
                <a:srgbClr val="0070C0"/>
              </a:solidFill>
              <a:effectLst/>
              <a:latin typeface="+mn-lt"/>
              <a:ea typeface="+mn-ea"/>
              <a:cs typeface="+mn-cs"/>
            </a:rPr>
            <a:t>※</a:t>
          </a:r>
          <a:r>
            <a:rPr kumimoji="1" lang="ja-JP" altLang="ja-JP" sz="1000" b="1" baseline="0">
              <a:solidFill>
                <a:srgbClr val="0070C0"/>
              </a:solidFill>
              <a:effectLst/>
              <a:latin typeface="+mn-lt"/>
              <a:ea typeface="+mn-ea"/>
              <a:cs typeface="+mn-cs"/>
            </a:rPr>
            <a:t>マイページに資格更新手続きボタンが</a:t>
          </a:r>
          <a:r>
            <a:rPr kumimoji="1" lang="ja-JP" altLang="ja-JP" sz="1000" b="1" u="sng" baseline="0">
              <a:solidFill>
                <a:srgbClr val="0070C0"/>
              </a:solidFill>
              <a:effectLst/>
              <a:latin typeface="+mn-lt"/>
              <a:ea typeface="+mn-ea"/>
              <a:cs typeface="+mn-cs"/>
            </a:rPr>
            <a:t>表示され</a:t>
          </a:r>
          <a:r>
            <a:rPr kumimoji="1" lang="ja-JP" altLang="en-US" sz="1000" b="1" u="sng" baseline="0">
              <a:solidFill>
                <a:srgbClr val="0070C0"/>
              </a:solidFill>
              <a:effectLst/>
              <a:latin typeface="+mn-lt"/>
              <a:ea typeface="+mn-ea"/>
              <a:cs typeface="+mn-cs"/>
            </a:rPr>
            <a:t>ていない</a:t>
          </a:r>
          <a:r>
            <a:rPr kumimoji="1" lang="ja-JP" altLang="ja-JP" sz="1000" b="1" u="sng" baseline="0">
              <a:solidFill>
                <a:srgbClr val="0070C0"/>
              </a:solidFill>
              <a:effectLst/>
              <a:latin typeface="+mn-lt"/>
              <a:ea typeface="+mn-ea"/>
              <a:cs typeface="+mn-cs"/>
            </a:rPr>
            <a:t>方</a:t>
          </a:r>
          <a:r>
            <a:rPr kumimoji="1" lang="ja-JP" altLang="ja-JP" sz="1000" b="1" baseline="0">
              <a:solidFill>
                <a:srgbClr val="0070C0"/>
              </a:solidFill>
              <a:effectLst/>
              <a:latin typeface="+mn-lt"/>
              <a:ea typeface="+mn-ea"/>
              <a:cs typeface="+mn-cs"/>
            </a:rPr>
            <a:t>はこちら</a:t>
          </a:r>
          <a:endParaRPr kumimoji="1" lang="en-US" altLang="ja-JP" sz="1000">
            <a:solidFill>
              <a:srgbClr val="0070C0"/>
            </a:solidFill>
            <a:latin typeface="Abadi" panose="020B0604020104020204" pitchFamily="34" charset="0"/>
            <a:ea typeface="+mj-ea"/>
            <a:cs typeface="Arial" panose="020B0604020202020204" pitchFamily="34" charset="0"/>
          </a:endParaRPr>
        </a:p>
        <a:p>
          <a:pPr algn="l"/>
          <a:r>
            <a:rPr kumimoji="1" lang="ja-JP" altLang="en-US" sz="1000" b="1">
              <a:latin typeface="Abadi" panose="020B0604020104020204" pitchFamily="34" charset="0"/>
              <a:ea typeface="+mj-ea"/>
              <a:cs typeface="Arial" panose="020B0604020202020204" pitchFamily="34" charset="0"/>
            </a:rPr>
            <a:t>１．資格更新手続き報告書内のグレーの箇所をすべて入力し印刷します。</a:t>
          </a:r>
          <a:r>
            <a:rPr kumimoji="1" lang="ja-JP" altLang="en-US" sz="1000">
              <a:latin typeface="Abadi" panose="020B0604020104020204" pitchFamily="34" charset="0"/>
              <a:ea typeface="+mj-ea"/>
              <a:cs typeface="Arial" panose="020B0604020202020204" pitchFamily="34" charset="0"/>
            </a:rPr>
            <a:t>（入力忘れが無いようにお気をつけください。）</a:t>
          </a:r>
          <a:endParaRPr kumimoji="1" lang="en-US" altLang="ja-JP" sz="1000">
            <a:latin typeface="Abadi" panose="020B0604020104020204" pitchFamily="34" charset="0"/>
            <a:ea typeface="+mj-ea"/>
            <a:cs typeface="Arial" panose="020B0604020202020204" pitchFamily="34" charset="0"/>
          </a:endParaRPr>
        </a:p>
        <a:p>
          <a:pPr algn="l"/>
          <a:r>
            <a:rPr kumimoji="1" lang="en-US" altLang="ja-JP" sz="1000" u="sng">
              <a:latin typeface="Abadi" panose="020B0604020104020204" pitchFamily="34" charset="0"/>
              <a:ea typeface="+mj-ea"/>
              <a:cs typeface="Arial" panose="020B0604020202020204" pitchFamily="34" charset="0"/>
            </a:rPr>
            <a:t>※</a:t>
          </a:r>
          <a:r>
            <a:rPr kumimoji="1" lang="ja-JP" altLang="en-US" sz="1000" u="sng">
              <a:latin typeface="Abadi" panose="020B0604020104020204" pitchFamily="34" charset="0"/>
              <a:ea typeface="+mj-ea"/>
              <a:cs typeface="Arial" panose="020B0604020202020204" pitchFamily="34" charset="0"/>
            </a:rPr>
            <a:t>取得したはずの</a:t>
          </a:r>
          <a:r>
            <a:rPr kumimoji="1" lang="en-US" altLang="ja-JP" sz="1000" u="sng">
              <a:latin typeface="Abadi" panose="020B0604020104020204" pitchFamily="34" charset="0"/>
              <a:ea typeface="+mj-ea"/>
              <a:cs typeface="Arial" panose="020B0604020202020204" pitchFamily="34" charset="0"/>
            </a:rPr>
            <a:t>CEU</a:t>
          </a:r>
          <a:r>
            <a:rPr kumimoji="1" lang="ja-JP" altLang="en-US" sz="1000" u="sng">
              <a:latin typeface="Abadi" panose="020B0604020104020204" pitchFamily="34" charset="0"/>
              <a:ea typeface="+mj-ea"/>
              <a:cs typeface="Arial" panose="020B0604020202020204" pitchFamily="34" charset="0"/>
            </a:rPr>
            <a:t>が反映されていない場合、取得したものとみなして「</a:t>
          </a:r>
          <a:r>
            <a:rPr kumimoji="1" lang="en-US" altLang="ja-JP" sz="1000" u="sng">
              <a:latin typeface="Abadi" panose="020B0604020104020204" pitchFamily="34" charset="0"/>
              <a:ea typeface="+mj-ea"/>
              <a:cs typeface="Arial" panose="020B0604020202020204" pitchFamily="34" charset="0"/>
            </a:rPr>
            <a:t>CEU</a:t>
          </a:r>
          <a:r>
            <a:rPr kumimoji="1" lang="ja-JP" altLang="en-US" sz="1000" u="sng">
              <a:latin typeface="Abadi" panose="020B0604020104020204" pitchFamily="34" charset="0"/>
              <a:ea typeface="+mj-ea"/>
              <a:cs typeface="Arial" panose="020B0604020202020204" pitchFamily="34" charset="0"/>
            </a:rPr>
            <a:t>取得状況記入欄」にご記入ください。</a:t>
          </a:r>
          <a:endParaRPr kumimoji="1" lang="en-US" altLang="ja-JP" sz="1000" u="sng">
            <a:latin typeface="Abadi" panose="020B0604020104020204" pitchFamily="34" charset="0"/>
            <a:ea typeface="+mj-ea"/>
            <a:cs typeface="Arial" panose="020B0604020202020204" pitchFamily="34" charset="0"/>
          </a:endParaRP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直接の入力ではなく、プリントアウトしたものに書き込みする対応も可能です。</a:t>
          </a:r>
        </a:p>
        <a:p>
          <a:pPr algn="l"/>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b="1">
              <a:latin typeface="Abadi" panose="020B0604020104020204" pitchFamily="34" charset="0"/>
              <a:ea typeface="+mj-ea"/>
              <a:cs typeface="Arial" panose="020B0604020202020204" pitchFamily="34" charset="0"/>
            </a:rPr>
            <a:t>２．印刷後、以下の書類を準備します。</a:t>
          </a:r>
          <a:br>
            <a:rPr kumimoji="1" lang="ja-JP" altLang="en-US" sz="1000" b="1">
              <a:latin typeface="Abadi" panose="020B0604020104020204" pitchFamily="34" charset="0"/>
              <a:ea typeface="+mj-ea"/>
              <a:cs typeface="Arial" panose="020B0604020202020204" pitchFamily="34" charset="0"/>
            </a:rPr>
          </a:br>
          <a:r>
            <a:rPr kumimoji="1" lang="en-US" altLang="ja-JP" sz="1000">
              <a:latin typeface="Abadi" panose="020B0604020104020204" pitchFamily="34" charset="0"/>
              <a:ea typeface="+mj-ea"/>
              <a:cs typeface="Arial" panose="020B0604020202020204" pitchFamily="34" charset="0"/>
            </a:rPr>
            <a:t>1</a:t>
          </a:r>
          <a:r>
            <a:rPr kumimoji="1" lang="ja-JP" altLang="en-US" sz="1000">
              <a:latin typeface="Abadi" panose="020B0604020104020204" pitchFamily="34" charset="0"/>
              <a:ea typeface="+mj-ea"/>
              <a:cs typeface="Arial" panose="020B0604020202020204" pitchFamily="34" charset="0"/>
            </a:rPr>
            <a:t>）印刷した資格更新手続き報告書</a:t>
          </a:r>
          <a:br>
            <a:rPr kumimoji="1" lang="ja-JP" altLang="en-US" sz="1000">
              <a:latin typeface="Abadi" panose="020B0604020104020204" pitchFamily="34" charset="0"/>
              <a:ea typeface="+mj-ea"/>
              <a:cs typeface="Arial" panose="020B0604020202020204" pitchFamily="34" charset="0"/>
            </a:rPr>
          </a:br>
          <a:r>
            <a:rPr kumimoji="1" lang="en-US" altLang="ja-JP" sz="1000">
              <a:latin typeface="Abadi" panose="020B0604020104020204" pitchFamily="34" charset="0"/>
              <a:ea typeface="+mj-ea"/>
              <a:cs typeface="Arial" panose="020B0604020202020204" pitchFamily="34" charset="0"/>
            </a:rPr>
            <a:t>2</a:t>
          </a:r>
          <a:r>
            <a:rPr kumimoji="1" lang="ja-JP" altLang="en-US" sz="1000">
              <a:latin typeface="Abadi" panose="020B0604020104020204" pitchFamily="34" charset="0"/>
              <a:ea typeface="+mj-ea"/>
              <a:cs typeface="Arial" panose="020B0604020202020204" pitchFamily="34" charset="0"/>
            </a:rPr>
            <a:t>）資格更新手続き料の払込票控えのコピー*</a:t>
          </a:r>
          <a:endParaRPr kumimoji="1" lang="en-US" altLang="ja-JP" sz="1000">
            <a:latin typeface="Abadi" panose="020B0604020104020204" pitchFamily="34" charset="0"/>
            <a:ea typeface="+mj-ea"/>
            <a:cs typeface="Arial" panose="020B0604020202020204" pitchFamily="34" charset="0"/>
          </a:endParaRPr>
        </a:p>
        <a:p>
          <a:pPr algn="l"/>
          <a:r>
            <a:rPr kumimoji="1" lang="en-US" altLang="ja-JP" sz="1000">
              <a:latin typeface="Abadi" panose="020B0604020104020204" pitchFamily="34" charset="0"/>
              <a:ea typeface="+mj-ea"/>
              <a:cs typeface="Arial" panose="020B0604020202020204" pitchFamily="34" charset="0"/>
            </a:rPr>
            <a:t>3</a:t>
          </a:r>
          <a:r>
            <a:rPr kumimoji="1" lang="ja-JP" altLang="en-US" sz="1000">
              <a:latin typeface="Abadi" panose="020B0604020104020204" pitchFamily="34" charset="0"/>
              <a:ea typeface="+mj-ea"/>
              <a:cs typeface="Arial" panose="020B0604020202020204" pitchFamily="34" charset="0"/>
            </a:rPr>
            <a:t>）有効な</a:t>
          </a:r>
          <a:r>
            <a:rPr kumimoji="1" lang="en-US" altLang="ja-JP" sz="1000">
              <a:latin typeface="Abadi" panose="020B0604020104020204" pitchFamily="34" charset="0"/>
              <a:ea typeface="+mj-ea"/>
              <a:cs typeface="Arial" panose="020B0604020202020204" pitchFamily="34" charset="0"/>
            </a:rPr>
            <a:t>CPR/AED</a:t>
          </a:r>
          <a:r>
            <a:rPr kumimoji="1" lang="ja-JP" altLang="en-US" sz="1000">
              <a:latin typeface="Abadi" panose="020B0604020104020204" pitchFamily="34" charset="0"/>
              <a:ea typeface="+mj-ea"/>
              <a:cs typeface="Arial" panose="020B0604020202020204" pitchFamily="34" charset="0"/>
            </a:rPr>
            <a:t>の証明書のコピー</a:t>
          </a:r>
          <a:endParaRPr kumimoji="1" lang="en-US" altLang="ja-JP" sz="1000">
            <a:latin typeface="Abadi" panose="020B0604020104020204" pitchFamily="34" charset="0"/>
            <a:ea typeface="+mj-ea"/>
            <a:cs typeface="Arial" panose="020B0604020202020204" pitchFamily="34" charset="0"/>
          </a:endParaRPr>
        </a:p>
        <a:p>
          <a:pPr algn="l"/>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a:latin typeface="Abadi" panose="020B0604020104020204" pitchFamily="34" charset="0"/>
              <a:ea typeface="+mj-ea"/>
              <a:cs typeface="Arial" panose="020B0604020202020204" pitchFamily="34" charset="0"/>
            </a:rPr>
            <a:t>*資格更新料（自動計算）欄の”合計額（赤字箇所）”の資格更新手続き料を、郵便振替をご利用いただきご入金ください。（振込手数料は、ご負担いただきます。）</a:t>
          </a: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郵便振替口座</a:t>
          </a:r>
          <a:r>
            <a:rPr kumimoji="1" lang="en-US" altLang="ja-JP" sz="1000">
              <a:latin typeface="Abadi" panose="020B0604020104020204" pitchFamily="34" charset="0"/>
              <a:ea typeface="+mj-ea"/>
              <a:cs typeface="Arial" panose="020B0604020202020204" pitchFamily="34" charset="0"/>
            </a:rPr>
            <a:t>】00100-6-39167 </a:t>
          </a: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加入者名</a:t>
          </a:r>
          <a:r>
            <a:rPr kumimoji="1" lang="en-US" altLang="ja-JP" sz="1000">
              <a:latin typeface="Abadi" panose="020B0604020104020204" pitchFamily="34" charset="0"/>
              <a:ea typeface="+mj-ea"/>
              <a:cs typeface="Arial" panose="020B0604020202020204" pitchFamily="34" charset="0"/>
            </a:rPr>
            <a:t>】NSCA </a:t>
          </a:r>
          <a:r>
            <a:rPr kumimoji="1" lang="ja-JP" altLang="en-US" sz="1000">
              <a:latin typeface="Abadi" panose="020B0604020104020204" pitchFamily="34" charset="0"/>
              <a:ea typeface="+mj-ea"/>
              <a:cs typeface="Arial" panose="020B0604020202020204" pitchFamily="34" charset="0"/>
            </a:rPr>
            <a:t>ジャパン </a:t>
          </a: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通信欄</a:t>
          </a:r>
          <a:r>
            <a:rPr kumimoji="1" lang="en-US" altLang="ja-JP" sz="1000">
              <a:latin typeface="Abadi" panose="020B0604020104020204" pitchFamily="34" charset="0"/>
              <a:ea typeface="+mj-ea"/>
              <a:cs typeface="Arial" panose="020B0604020202020204" pitchFamily="34" charset="0"/>
            </a:rPr>
            <a:t>】①</a:t>
          </a:r>
          <a:r>
            <a:rPr kumimoji="1" lang="ja-JP" altLang="en-US" sz="1000">
              <a:latin typeface="Abadi" panose="020B0604020104020204" pitchFamily="34" charset="0"/>
              <a:ea typeface="+mj-ea"/>
              <a:cs typeface="Arial" panose="020B0604020202020204" pitchFamily="34" charset="0"/>
            </a:rPr>
            <a:t>氏名（フルネーム）②会員番号③資格更新手続き料</a:t>
          </a:r>
        </a:p>
        <a:p>
          <a:pPr algn="l"/>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口座名義人</a:t>
          </a:r>
          <a:r>
            <a:rPr kumimoji="1" lang="en-US" altLang="ja-JP" sz="1000">
              <a:latin typeface="Abadi" panose="020B0604020104020204" pitchFamily="34" charset="0"/>
              <a:ea typeface="+mj-ea"/>
              <a:cs typeface="Arial" panose="020B0604020202020204" pitchFamily="34" charset="0"/>
            </a:rPr>
            <a:t>】NSCA </a:t>
          </a:r>
          <a:r>
            <a:rPr kumimoji="1" lang="ja-JP" altLang="en-US" sz="1000">
              <a:latin typeface="Abadi" panose="020B0604020104020204" pitchFamily="34" charset="0"/>
              <a:ea typeface="+mj-ea"/>
              <a:cs typeface="Arial" panose="020B0604020202020204" pitchFamily="34" charset="0"/>
            </a:rPr>
            <a:t>ジャパン（エヌエスシイエイジャパン） </a:t>
          </a:r>
        </a:p>
        <a:p>
          <a:pPr algn="l"/>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b="1">
              <a:latin typeface="Abadi" panose="020B0604020104020204" pitchFamily="34" charset="0"/>
              <a:ea typeface="+mj-ea"/>
              <a:cs typeface="Arial" panose="020B0604020202020204" pitchFamily="34" charset="0"/>
            </a:rPr>
            <a:t>３．上記、</a:t>
          </a:r>
          <a:r>
            <a:rPr kumimoji="1" lang="en-US" altLang="ja-JP" sz="1000" b="1">
              <a:latin typeface="Abadi" panose="020B0604020104020204" pitchFamily="34" charset="0"/>
              <a:ea typeface="+mj-ea"/>
              <a:cs typeface="Arial" panose="020B0604020202020204" pitchFamily="34" charset="0"/>
            </a:rPr>
            <a:t>1</a:t>
          </a:r>
          <a:r>
            <a:rPr kumimoji="1" lang="ja-JP" altLang="en-US" sz="1000" b="1">
              <a:latin typeface="Abadi" panose="020B0604020104020204" pitchFamily="34" charset="0"/>
              <a:ea typeface="+mj-ea"/>
              <a:cs typeface="Arial" panose="020B0604020202020204" pitchFamily="34" charset="0"/>
            </a:rPr>
            <a:t>）～</a:t>
          </a:r>
          <a:r>
            <a:rPr kumimoji="1" lang="en-US" altLang="ja-JP" sz="1000" b="1">
              <a:latin typeface="Abadi" panose="020B0604020104020204" pitchFamily="34" charset="0"/>
              <a:ea typeface="+mj-ea"/>
              <a:cs typeface="Arial" panose="020B0604020202020204" pitchFamily="34" charset="0"/>
            </a:rPr>
            <a:t>3</a:t>
          </a:r>
          <a:r>
            <a:rPr kumimoji="1" lang="ja-JP" altLang="en-US" sz="1000" b="1">
              <a:latin typeface="Abadi" panose="020B0604020104020204" pitchFamily="34" charset="0"/>
              <a:ea typeface="+mj-ea"/>
              <a:cs typeface="Arial" panose="020B0604020202020204" pitchFamily="34" charset="0"/>
            </a:rPr>
            <a:t>）を封入して、以下の送付先に</a:t>
          </a:r>
          <a:r>
            <a:rPr kumimoji="1" lang="en-US" altLang="ja-JP" sz="1000" b="1">
              <a:latin typeface="Abadi" panose="020B0604020104020204" pitchFamily="34" charset="0"/>
              <a:ea typeface="+mj-ea"/>
              <a:cs typeface="Arial" panose="020B0604020202020204" pitchFamily="34" charset="0"/>
            </a:rPr>
            <a:t>2023</a:t>
          </a:r>
          <a:r>
            <a:rPr kumimoji="1" lang="ja-JP" altLang="en-US" sz="1000" b="1">
              <a:latin typeface="Abadi" panose="020B0604020104020204" pitchFamily="34" charset="0"/>
              <a:ea typeface="+mj-ea"/>
              <a:cs typeface="Arial" panose="020B0604020202020204" pitchFamily="34" charset="0"/>
            </a:rPr>
            <a:t>年</a:t>
          </a:r>
          <a:r>
            <a:rPr kumimoji="1" lang="en-US" altLang="ja-JP" sz="1000" b="1">
              <a:latin typeface="Abadi" panose="020B0604020104020204" pitchFamily="34" charset="0"/>
              <a:ea typeface="+mj-ea"/>
              <a:cs typeface="Arial" panose="020B0604020202020204" pitchFamily="34" charset="0"/>
            </a:rPr>
            <a:t>12</a:t>
          </a:r>
          <a:r>
            <a:rPr kumimoji="1" lang="ja-JP" altLang="en-US" sz="1000" b="1">
              <a:latin typeface="Abadi" panose="020B0604020104020204" pitchFamily="34" charset="0"/>
              <a:ea typeface="+mj-ea"/>
              <a:cs typeface="Arial" panose="020B0604020202020204" pitchFamily="34" charset="0"/>
            </a:rPr>
            <a:t>月</a:t>
          </a:r>
          <a:r>
            <a:rPr kumimoji="1" lang="en-US" altLang="ja-JP" sz="1000" b="1">
              <a:latin typeface="Abadi" panose="020B0604020104020204" pitchFamily="34" charset="0"/>
              <a:ea typeface="+mj-ea"/>
              <a:cs typeface="Arial" panose="020B0604020202020204" pitchFamily="34" charset="0"/>
            </a:rPr>
            <a:t>31</a:t>
          </a:r>
          <a:r>
            <a:rPr kumimoji="1" lang="ja-JP" altLang="en-US" sz="1000" b="1">
              <a:latin typeface="Abadi" panose="020B0604020104020204" pitchFamily="34" charset="0"/>
              <a:ea typeface="+mj-ea"/>
              <a:cs typeface="Arial" panose="020B0604020202020204" pitchFamily="34" charset="0"/>
            </a:rPr>
            <a:t>日（日） （消印有効）までに郵送します。</a:t>
          </a:r>
          <a:br>
            <a:rPr kumimoji="1" lang="ja-JP" altLang="en-US" sz="1000">
              <a:latin typeface="Abadi" panose="020B0604020104020204" pitchFamily="34" charset="0"/>
              <a:ea typeface="+mj-ea"/>
              <a:cs typeface="Arial" panose="020B0604020202020204" pitchFamily="34" charset="0"/>
            </a:rPr>
          </a:br>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a:latin typeface="Abadi" panose="020B0604020104020204" pitchFamily="34" charset="0"/>
              <a:ea typeface="+mj-ea"/>
              <a:cs typeface="Arial" panose="020B0604020202020204" pitchFamily="34" charset="0"/>
            </a:rPr>
            <a:t>●送付先</a:t>
          </a:r>
          <a:endParaRPr kumimoji="1" lang="en-US" altLang="ja-JP" sz="1000">
            <a:latin typeface="Abadi" panose="020B0604020104020204" pitchFamily="34" charset="0"/>
            <a:ea typeface="+mj-ea"/>
            <a:cs typeface="Arial" panose="020B0604020202020204" pitchFamily="34" charset="0"/>
          </a:endParaRPr>
        </a:p>
        <a:p>
          <a:pPr algn="l"/>
          <a:r>
            <a:rPr kumimoji="1" lang="ja-JP" altLang="en-US" sz="1000">
              <a:latin typeface="Abadi" panose="020B0604020104020204" pitchFamily="34" charset="0"/>
              <a:ea typeface="+mj-ea"/>
              <a:cs typeface="Arial" panose="020B0604020202020204" pitchFamily="34" charset="0"/>
            </a:rPr>
            <a:t>〒</a:t>
          </a:r>
          <a:r>
            <a:rPr kumimoji="1" lang="en-US" altLang="ja-JP" sz="1000">
              <a:latin typeface="Abadi" panose="020B0604020104020204" pitchFamily="34" charset="0"/>
              <a:ea typeface="+mj-ea"/>
              <a:cs typeface="Arial" panose="020B0604020202020204" pitchFamily="34" charset="0"/>
            </a:rPr>
            <a:t>270-0152 </a:t>
          </a:r>
          <a:r>
            <a:rPr kumimoji="1" lang="ja-JP" altLang="en-US" sz="1000">
              <a:latin typeface="Abadi" panose="020B0604020104020204" pitchFamily="34" charset="0"/>
              <a:ea typeface="+mj-ea"/>
              <a:cs typeface="Arial" panose="020B0604020202020204" pitchFamily="34" charset="0"/>
            </a:rPr>
            <a:t>千葉県流山市前平井</a:t>
          </a:r>
          <a:r>
            <a:rPr kumimoji="1" lang="en-US" altLang="ja-JP" sz="1000">
              <a:latin typeface="Abadi" panose="020B0604020104020204" pitchFamily="34" charset="0"/>
              <a:ea typeface="+mj-ea"/>
              <a:cs typeface="Arial" panose="020B0604020202020204" pitchFamily="34" charset="0"/>
            </a:rPr>
            <a:t>85 NSCA</a:t>
          </a:r>
          <a:r>
            <a:rPr kumimoji="1" lang="ja-JP" altLang="en-US" sz="1000">
              <a:latin typeface="Abadi" panose="020B0604020104020204" pitchFamily="34" charset="0"/>
              <a:ea typeface="+mj-ea"/>
              <a:cs typeface="Arial" panose="020B0604020202020204" pitchFamily="34" charset="0"/>
            </a:rPr>
            <a:t>ジャパン事務局 </a:t>
          </a:r>
          <a:r>
            <a:rPr kumimoji="1" lang="en-US" altLang="ja-JP" sz="1000">
              <a:latin typeface="Abadi" panose="020B0604020104020204" pitchFamily="34" charset="0"/>
              <a:ea typeface="+mj-ea"/>
              <a:cs typeface="Arial" panose="020B0604020202020204" pitchFamily="34" charset="0"/>
            </a:rPr>
            <a:t>CEU</a:t>
          </a:r>
          <a:r>
            <a:rPr kumimoji="1" lang="ja-JP" altLang="en-US" sz="1000">
              <a:latin typeface="Abadi" panose="020B0604020104020204" pitchFamily="34" charset="0"/>
              <a:ea typeface="+mj-ea"/>
              <a:cs typeface="Arial" panose="020B0604020202020204" pitchFamily="34" charset="0"/>
            </a:rPr>
            <a:t>担当宛</a:t>
          </a:r>
          <a:br>
            <a:rPr kumimoji="1" lang="ja-JP" altLang="en-US" sz="1000">
              <a:latin typeface="Abadi" panose="020B0604020104020204" pitchFamily="34" charset="0"/>
              <a:ea typeface="+mj-ea"/>
              <a:cs typeface="Arial" panose="020B0604020202020204" pitchFamily="34" charset="0"/>
            </a:rPr>
          </a:br>
          <a:r>
            <a:rPr kumimoji="1" lang="en-US" altLang="ja-JP" sz="1000">
              <a:latin typeface="Abadi" panose="020B0604020104020204" pitchFamily="34" charset="0"/>
              <a:ea typeface="+mj-ea"/>
              <a:cs typeface="Arial" panose="020B0604020202020204" pitchFamily="34" charset="0"/>
            </a:rPr>
            <a:t>※</a:t>
          </a:r>
          <a:r>
            <a:rPr kumimoji="1" lang="ja-JP" altLang="en-US" sz="1000">
              <a:latin typeface="Abadi" panose="020B0604020104020204" pitchFamily="34" charset="0"/>
              <a:ea typeface="+mj-ea"/>
              <a:cs typeface="Arial" panose="020B0604020202020204" pitchFamily="34" charset="0"/>
            </a:rPr>
            <a:t>「資格更新手続き書類 在中」と赤字で必ず記載してください。</a:t>
          </a:r>
          <a:br>
            <a:rPr kumimoji="1" lang="ja-JP" altLang="en-US" sz="1000">
              <a:latin typeface="Abadi" panose="020B0604020104020204" pitchFamily="34" charset="0"/>
              <a:ea typeface="+mj-ea"/>
              <a:cs typeface="Arial" panose="020B0604020202020204" pitchFamily="34" charset="0"/>
            </a:rPr>
          </a:br>
          <a:r>
            <a:rPr kumimoji="1" lang="ja-JP" altLang="en-US" sz="1000" u="sng">
              <a:latin typeface="Abadi" panose="020B0604020104020204" pitchFamily="34" charset="0"/>
              <a:ea typeface="+mj-ea"/>
              <a:cs typeface="Arial" panose="020B0604020202020204" pitchFamily="34" charset="0"/>
            </a:rPr>
            <a:t>注意）提出期限を過ぎたり、資格更新手続き報告書に不備があった場合は、資格更新手続きが無効になる場合がございます。</a:t>
          </a:r>
        </a:p>
        <a:p>
          <a:pPr algn="l"/>
          <a:endParaRPr kumimoji="1" lang="en-US" altLang="ja-JP" sz="1000">
            <a:latin typeface="Abadi" panose="020B0604020104020204" pitchFamily="34" charset="0"/>
            <a:ea typeface="+mj-ea"/>
            <a:cs typeface="Arial" panose="020B0604020202020204" pitchFamily="34" charset="0"/>
          </a:endParaRPr>
        </a:p>
        <a:p>
          <a:pPr algn="l"/>
          <a:br>
            <a:rPr kumimoji="1" lang="ja-JP" altLang="en-US" sz="1000">
              <a:latin typeface="Abadi" panose="020B0604020104020204" pitchFamily="34" charset="0"/>
              <a:ea typeface="+mj-ea"/>
              <a:cs typeface="Arial" panose="020B0604020202020204" pitchFamily="34" charset="0"/>
            </a:rPr>
          </a:br>
          <a:endParaRPr kumimoji="1" lang="en-US" altLang="ja-JP" sz="1000">
            <a:latin typeface="Abadi" panose="020B0604020104020204" pitchFamily="34" charset="0"/>
            <a:ea typeface="+mj-ea"/>
            <a:cs typeface="Arial" panose="020B0604020202020204" pitchFamily="34" charset="0"/>
          </a:endParaRPr>
        </a:p>
      </xdr:txBody>
    </xdr:sp>
    <xdr:clientData/>
  </xdr:twoCellAnchor>
  <xdr:twoCellAnchor>
    <xdr:from>
      <xdr:col>11</xdr:col>
      <xdr:colOff>139212</xdr:colOff>
      <xdr:row>0</xdr:row>
      <xdr:rowOff>21982</xdr:rowOff>
    </xdr:from>
    <xdr:to>
      <xdr:col>17</xdr:col>
      <xdr:colOff>217609</xdr:colOff>
      <xdr:row>2</xdr:row>
      <xdr:rowOff>36636</xdr:rowOff>
    </xdr:to>
    <xdr:sp macro="" textlink="">
      <xdr:nvSpPr>
        <xdr:cNvPr id="4" name="正方形/長方形 3">
          <a:extLst>
            <a:ext uri="{FF2B5EF4-FFF2-40B4-BE49-F238E27FC236}">
              <a16:creationId xmlns:a16="http://schemas.microsoft.com/office/drawing/2014/main" id="{C5BCB432-05E4-4D46-ADDB-3524E328D5F6}"/>
            </a:ext>
          </a:extLst>
        </xdr:cNvPr>
        <xdr:cNvSpPr/>
      </xdr:nvSpPr>
      <xdr:spPr>
        <a:xfrm>
          <a:off x="7825154" y="21982"/>
          <a:ext cx="4210782" cy="395654"/>
        </a:xfrm>
        <a:prstGeom prst="rect">
          <a:avLst/>
        </a:prstGeom>
        <a:solidFill>
          <a:schemeClr val="tx1">
            <a:lumMod val="75000"/>
            <a:lumOff val="25000"/>
          </a:schemeClr>
        </a:solidFill>
        <a:ln w="19050">
          <a:solidFill>
            <a:srgbClr val="FF0000"/>
          </a:solidFill>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bg1"/>
              </a:solidFill>
              <a:effectLst/>
              <a:latin typeface="+mn-lt"/>
              <a:ea typeface="+mn-ea"/>
              <a:cs typeface="+mn-cs"/>
            </a:rPr>
            <a:t>資格更新手続き報告書の書き方から提出まで</a:t>
          </a:r>
          <a:endParaRPr lang="ja-JP" altLang="ja-JP" sz="1000" b="1">
            <a:solidFill>
              <a:schemeClr val="bg1"/>
            </a:solidFill>
            <a:effectLst/>
          </a:endParaRPr>
        </a:p>
        <a:p>
          <a:pPr algn="ctr"/>
          <a:endParaRPr kumimoji="1" lang="en-US" altLang="ja-JP" sz="1000" b="1">
            <a:solidFill>
              <a:schemeClr val="bg1"/>
            </a:solidFill>
            <a:latin typeface="Abadi" panose="020B0604020104020204" pitchFamily="34" charset="0"/>
            <a:ea typeface="+mj-ea"/>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sca-japan.or.jp/pdf/policy_procedure.pdf" TargetMode="External"/><Relationship Id="rId2" Type="http://schemas.openxmlformats.org/officeDocument/2006/relationships/hyperlink" Target="https://www.nsca-japan.or.jp/pdf/membership_agreement.pdf&#12288;" TargetMode="External"/><Relationship Id="rId1" Type="http://schemas.openxmlformats.org/officeDocument/2006/relationships/hyperlink" Target="https://www.nsca-japan.or.jp/pdf/contract.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ember@nsca-japan.or.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sca-japan.or.jp/pdf/policy_procedure.pdf" TargetMode="External"/><Relationship Id="rId2" Type="http://schemas.openxmlformats.org/officeDocument/2006/relationships/hyperlink" Target="https://www.nsca-japan.or.jp/pdf/membership_agreement.pdf&#12288;" TargetMode="External"/><Relationship Id="rId1" Type="http://schemas.openxmlformats.org/officeDocument/2006/relationships/hyperlink" Target="https://www.nsca-japan.or.jp/pdf/contract.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sca-japan.or.jp/pdf/policy_procedure.pdf" TargetMode="External"/><Relationship Id="rId2" Type="http://schemas.openxmlformats.org/officeDocument/2006/relationships/hyperlink" Target="https://www.nsca-japan.or.jp/pdf/membership_agreement.pdf&#12288;" TargetMode="External"/><Relationship Id="rId1" Type="http://schemas.openxmlformats.org/officeDocument/2006/relationships/hyperlink" Target="https://www.nsca-japan.or.jp/pdf/contract.pdf"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nsca-japan.or.jp/pdf/policy_procedure.pdf" TargetMode="External"/><Relationship Id="rId2" Type="http://schemas.openxmlformats.org/officeDocument/2006/relationships/hyperlink" Target="https://www.nsca-japan.or.jp/pdf/membership_agreement.pdf&#12288;" TargetMode="External"/><Relationship Id="rId1" Type="http://schemas.openxmlformats.org/officeDocument/2006/relationships/hyperlink" Target="https://www.nsca-japan.or.jp/pdf/contract.pdf"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nsca-japan.or.jp/pdf/policy_procedure.pdf" TargetMode="External"/><Relationship Id="rId2" Type="http://schemas.openxmlformats.org/officeDocument/2006/relationships/hyperlink" Target="https://www.nsca-japan.or.jp/pdf/membership_agreement.pdf&#12288;" TargetMode="External"/><Relationship Id="rId1" Type="http://schemas.openxmlformats.org/officeDocument/2006/relationships/hyperlink" Target="https://www.nsca-japan.or.jp/pdf/contract.pdf"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E2B2-89E1-40ED-9B09-D2CBF68E9D71}">
  <dimension ref="B1:K53"/>
  <sheetViews>
    <sheetView showGridLines="0" view="pageBreakPreview" zoomScale="130" zoomScaleNormal="100" zoomScaleSheetLayoutView="130" workbookViewId="0">
      <selection activeCell="N7" sqref="N7"/>
    </sheetView>
  </sheetViews>
  <sheetFormatPr defaultRowHeight="11.25" x14ac:dyDescent="0.15"/>
  <cols>
    <col min="1" max="1" width="9" style="4"/>
    <col min="2" max="2" width="14" style="4" customWidth="1"/>
    <col min="3" max="4" width="14.25" style="4" customWidth="1"/>
    <col min="5" max="5" width="2.25" style="4" customWidth="1"/>
    <col min="6" max="6" width="5.25" style="4" customWidth="1"/>
    <col min="7" max="7" width="8.5" style="4" customWidth="1"/>
    <col min="8" max="8" width="6.25" style="4" customWidth="1"/>
    <col min="9" max="16384" width="9" style="4"/>
  </cols>
  <sheetData>
    <row r="1" spans="2:11" ht="15" customHeight="1" x14ac:dyDescent="0.15">
      <c r="B1" s="95" t="s">
        <v>38</v>
      </c>
      <c r="C1" s="96"/>
      <c r="D1" s="96"/>
      <c r="E1" s="96"/>
      <c r="F1" s="96"/>
      <c r="G1" s="96"/>
      <c r="H1" s="96"/>
      <c r="I1" s="96"/>
      <c r="J1" s="96"/>
      <c r="K1" s="97"/>
    </row>
    <row r="2" spans="2:11" ht="15" customHeight="1" x14ac:dyDescent="0.15">
      <c r="B2" s="98"/>
      <c r="C2" s="99"/>
      <c r="D2" s="99"/>
      <c r="E2" s="99"/>
      <c r="F2" s="99"/>
      <c r="G2" s="99"/>
      <c r="H2" s="99"/>
      <c r="I2" s="99"/>
      <c r="J2" s="99"/>
      <c r="K2" s="100"/>
    </row>
    <row r="3" spans="2:11" ht="15" customHeight="1" x14ac:dyDescent="0.15">
      <c r="B3" s="57" t="s">
        <v>3</v>
      </c>
      <c r="C3" s="88" t="s">
        <v>62</v>
      </c>
      <c r="D3" s="88"/>
      <c r="E3" s="31"/>
      <c r="F3" s="89" t="s">
        <v>2</v>
      </c>
      <c r="G3" s="90"/>
      <c r="H3" s="91">
        <v>816062003</v>
      </c>
      <c r="I3" s="92"/>
      <c r="J3" s="92"/>
      <c r="K3" s="93"/>
    </row>
    <row r="4" spans="2:11" ht="15" customHeight="1" x14ac:dyDescent="0.15">
      <c r="B4" s="57" t="s">
        <v>0</v>
      </c>
      <c r="C4" s="94" t="s">
        <v>63</v>
      </c>
      <c r="D4" s="88"/>
      <c r="E4" s="31"/>
      <c r="F4" s="31"/>
      <c r="G4" s="31"/>
      <c r="H4" s="31"/>
      <c r="I4" s="31"/>
      <c r="J4" s="31"/>
      <c r="K4" s="58"/>
    </row>
    <row r="5" spans="2:11" ht="18" customHeight="1" x14ac:dyDescent="0.15">
      <c r="B5" s="78" t="s">
        <v>57</v>
      </c>
      <c r="C5" s="79"/>
      <c r="D5" s="79"/>
      <c r="F5" s="5" t="s">
        <v>52</v>
      </c>
      <c r="G5" s="5"/>
      <c r="H5" s="5"/>
      <c r="I5" s="5"/>
      <c r="J5" s="5"/>
      <c r="K5" s="59"/>
    </row>
    <row r="6" spans="2:11" ht="18" customHeight="1" x14ac:dyDescent="0.15">
      <c r="B6" s="80"/>
      <c r="C6" s="81"/>
      <c r="D6" s="81"/>
      <c r="F6" s="82" t="s">
        <v>51</v>
      </c>
      <c r="G6" s="82"/>
      <c r="H6" s="82"/>
      <c r="I6" s="82"/>
      <c r="J6" s="82"/>
      <c r="K6" s="83"/>
    </row>
    <row r="7" spans="2:11" ht="18" customHeight="1" x14ac:dyDescent="0.15">
      <c r="B7" s="80"/>
      <c r="C7" s="81"/>
      <c r="D7" s="81"/>
      <c r="F7" s="84"/>
      <c r="G7" s="84"/>
      <c r="H7" s="84"/>
      <c r="I7" s="84"/>
      <c r="J7" s="84"/>
      <c r="K7" s="85"/>
    </row>
    <row r="8" spans="2:11" ht="18" customHeight="1" x14ac:dyDescent="0.15">
      <c r="B8" s="80"/>
      <c r="C8" s="81"/>
      <c r="D8" s="81"/>
      <c r="F8" s="6"/>
      <c r="G8" s="32" t="s">
        <v>25</v>
      </c>
      <c r="H8" s="33" t="s">
        <v>58</v>
      </c>
      <c r="I8" s="33" t="s">
        <v>39</v>
      </c>
      <c r="J8" s="86" t="s">
        <v>40</v>
      </c>
      <c r="K8" s="87"/>
    </row>
    <row r="9" spans="2:11" ht="15" customHeight="1" x14ac:dyDescent="0.15">
      <c r="B9" s="60"/>
      <c r="C9" s="11"/>
      <c r="D9" s="11"/>
      <c r="F9" s="7">
        <v>1</v>
      </c>
      <c r="G9" s="22"/>
      <c r="H9" s="23"/>
      <c r="I9" s="24"/>
      <c r="J9" s="101"/>
      <c r="K9" s="102"/>
    </row>
    <row r="10" spans="2:11" ht="15" customHeight="1" x14ac:dyDescent="0.15">
      <c r="B10" s="61" t="s">
        <v>55</v>
      </c>
      <c r="F10" s="7">
        <v>2</v>
      </c>
      <c r="G10" s="22"/>
      <c r="H10" s="23"/>
      <c r="I10" s="24"/>
      <c r="J10" s="101"/>
      <c r="K10" s="102"/>
    </row>
    <row r="11" spans="2:11" ht="15" customHeight="1" x14ac:dyDescent="0.15">
      <c r="B11" s="60"/>
      <c r="C11" s="103" t="s">
        <v>34</v>
      </c>
      <c r="D11" s="104"/>
      <c r="F11" s="7">
        <v>3</v>
      </c>
      <c r="G11" s="22"/>
      <c r="H11" s="23"/>
      <c r="I11" s="24"/>
      <c r="J11" s="101"/>
      <c r="K11" s="102"/>
    </row>
    <row r="12" spans="2:11" ht="15" customHeight="1" x14ac:dyDescent="0.15">
      <c r="B12" s="62" t="s">
        <v>6</v>
      </c>
      <c r="C12" s="91" t="s">
        <v>64</v>
      </c>
      <c r="D12" s="105"/>
      <c r="F12" s="7">
        <v>4</v>
      </c>
      <c r="G12" s="22"/>
      <c r="H12" s="23"/>
      <c r="I12" s="24"/>
      <c r="J12" s="101"/>
      <c r="K12" s="102"/>
    </row>
    <row r="13" spans="2:11" ht="15" customHeight="1" x14ac:dyDescent="0.15">
      <c r="B13" s="62" t="s">
        <v>4</v>
      </c>
      <c r="C13" s="43" t="s">
        <v>17</v>
      </c>
      <c r="D13" s="6" t="str">
        <f ca="1">VLOOKUP(C13,INDIRECT(B12),2,FALSE)</f>
        <v>必要CEU数6.0</v>
      </c>
      <c r="F13" s="7">
        <v>5</v>
      </c>
      <c r="G13" s="22"/>
      <c r="H13" s="23"/>
      <c r="I13" s="24"/>
      <c r="J13" s="101"/>
      <c r="K13" s="102"/>
    </row>
    <row r="14" spans="2:11" ht="15" customHeight="1" x14ac:dyDescent="0.15">
      <c r="B14" s="63"/>
      <c r="C14" s="30"/>
      <c r="D14" s="30"/>
      <c r="F14" s="7">
        <v>6</v>
      </c>
      <c r="G14" s="22"/>
      <c r="H14" s="23"/>
      <c r="I14" s="24"/>
      <c r="J14" s="101"/>
      <c r="K14" s="102"/>
    </row>
    <row r="15" spans="2:11" ht="15" customHeight="1" x14ac:dyDescent="0.15">
      <c r="B15" s="63"/>
      <c r="C15" s="103" t="s">
        <v>35</v>
      </c>
      <c r="D15" s="104"/>
      <c r="F15" s="7">
        <v>7</v>
      </c>
      <c r="G15" s="22"/>
      <c r="H15" s="23"/>
      <c r="I15" s="24"/>
      <c r="J15" s="101"/>
      <c r="K15" s="102"/>
    </row>
    <row r="16" spans="2:11" ht="15" customHeight="1" x14ac:dyDescent="0.15">
      <c r="B16" s="62" t="s">
        <v>7</v>
      </c>
      <c r="C16" s="91" t="s">
        <v>65</v>
      </c>
      <c r="D16" s="105"/>
      <c r="F16" s="7">
        <v>8</v>
      </c>
      <c r="G16" s="22"/>
      <c r="H16" s="23"/>
      <c r="I16" s="24"/>
      <c r="J16" s="101"/>
      <c r="K16" s="102"/>
    </row>
    <row r="17" spans="2:11" ht="15" customHeight="1" x14ac:dyDescent="0.15">
      <c r="B17" s="62" t="s">
        <v>4</v>
      </c>
      <c r="C17" s="43" t="s">
        <v>17</v>
      </c>
      <c r="D17" s="6" t="str">
        <f ca="1">VLOOKUP(C17,INDIRECT(B16),2,FALSE)</f>
        <v>必要CEU数6.0</v>
      </c>
      <c r="F17" s="7">
        <v>9</v>
      </c>
      <c r="G17" s="22"/>
      <c r="H17" s="23"/>
      <c r="I17" s="24"/>
      <c r="J17" s="101"/>
      <c r="K17" s="102"/>
    </row>
    <row r="18" spans="2:11" ht="15" customHeight="1" x14ac:dyDescent="0.15">
      <c r="B18" s="63"/>
      <c r="F18" s="7">
        <v>10</v>
      </c>
      <c r="G18" s="22"/>
      <c r="H18" s="23"/>
      <c r="I18" s="24"/>
      <c r="J18" s="101"/>
      <c r="K18" s="102"/>
    </row>
    <row r="19" spans="2:11" ht="15" customHeight="1" x14ac:dyDescent="0.15">
      <c r="B19" s="61" t="s">
        <v>54</v>
      </c>
      <c r="F19" s="7">
        <v>11</v>
      </c>
      <c r="G19" s="22"/>
      <c r="H19" s="23"/>
      <c r="I19" s="24"/>
      <c r="J19" s="101"/>
      <c r="K19" s="102"/>
    </row>
    <row r="20" spans="2:11" ht="15" customHeight="1" x14ac:dyDescent="0.15">
      <c r="B20" s="63"/>
      <c r="C20" s="103" t="s">
        <v>5</v>
      </c>
      <c r="D20" s="104"/>
      <c r="F20" s="7">
        <v>12</v>
      </c>
      <c r="G20" s="22"/>
      <c r="H20" s="23"/>
      <c r="I20" s="24"/>
      <c r="J20" s="101"/>
      <c r="K20" s="102"/>
    </row>
    <row r="21" spans="2:11" ht="15" customHeight="1" x14ac:dyDescent="0.15">
      <c r="B21" s="63"/>
      <c r="C21" s="38" t="s">
        <v>15</v>
      </c>
      <c r="D21" s="38" t="s">
        <v>9</v>
      </c>
      <c r="F21" s="7">
        <v>13</v>
      </c>
      <c r="G21" s="22"/>
      <c r="H21" s="23"/>
      <c r="I21" s="24"/>
      <c r="J21" s="101"/>
      <c r="K21" s="102"/>
    </row>
    <row r="22" spans="2:11" ht="15" customHeight="1" x14ac:dyDescent="0.15">
      <c r="B22" s="62" t="s">
        <v>6</v>
      </c>
      <c r="C22" s="6" t="str">
        <f>C13</f>
        <v>2020年以前</v>
      </c>
      <c r="D22" s="8">
        <f ca="1">VLOOKUP(C22,INDIRECT(B22),3,FALSE)</f>
        <v>9900</v>
      </c>
      <c r="F22" s="7">
        <v>14</v>
      </c>
      <c r="G22" s="22"/>
      <c r="H22" s="23"/>
      <c r="I22" s="24"/>
      <c r="J22" s="101"/>
      <c r="K22" s="102"/>
    </row>
    <row r="23" spans="2:11" ht="15" customHeight="1" x14ac:dyDescent="0.15">
      <c r="B23" s="62" t="s">
        <v>7</v>
      </c>
      <c r="C23" s="6" t="str">
        <f>C17</f>
        <v>2020年以前</v>
      </c>
      <c r="D23" s="8">
        <f ca="1">VLOOKUP(C23,INDIRECT(B23),3,FALSE)/2</f>
        <v>4950</v>
      </c>
      <c r="F23" s="7">
        <v>15</v>
      </c>
      <c r="G23" s="22"/>
      <c r="H23" s="23"/>
      <c r="I23" s="24"/>
      <c r="J23" s="101"/>
      <c r="K23" s="102"/>
    </row>
    <row r="24" spans="2:11" ht="15" customHeight="1" x14ac:dyDescent="0.15">
      <c r="B24" s="60"/>
      <c r="C24" s="106" t="s">
        <v>14</v>
      </c>
      <c r="D24" s="106"/>
      <c r="F24" s="7">
        <v>16</v>
      </c>
      <c r="G24" s="22"/>
      <c r="H24" s="23"/>
      <c r="I24" s="24"/>
      <c r="J24" s="101"/>
      <c r="K24" s="102"/>
    </row>
    <row r="25" spans="2:11" ht="15" customHeight="1" x14ac:dyDescent="0.15">
      <c r="B25" s="60"/>
      <c r="C25" s="4" t="s">
        <v>8</v>
      </c>
      <c r="D25" s="45">
        <f ca="1">SUM(D22:D23)</f>
        <v>14850</v>
      </c>
      <c r="F25" s="7">
        <v>17</v>
      </c>
      <c r="G25" s="22"/>
      <c r="H25" s="23"/>
      <c r="I25" s="24"/>
      <c r="J25" s="101"/>
      <c r="K25" s="102"/>
    </row>
    <row r="26" spans="2:11" ht="15" customHeight="1" x14ac:dyDescent="0.15">
      <c r="B26" s="60"/>
      <c r="F26" s="7">
        <v>18</v>
      </c>
      <c r="G26" s="22"/>
      <c r="H26" s="23"/>
      <c r="I26" s="24"/>
      <c r="J26" s="101"/>
      <c r="K26" s="102"/>
    </row>
    <row r="27" spans="2:11" ht="15" customHeight="1" x14ac:dyDescent="0.15">
      <c r="B27" s="64" t="s">
        <v>53</v>
      </c>
      <c r="C27" s="51"/>
      <c r="D27" s="51"/>
      <c r="F27" s="7">
        <v>19</v>
      </c>
      <c r="G27" s="22"/>
      <c r="H27" s="23"/>
      <c r="I27" s="24"/>
      <c r="J27" s="101"/>
      <c r="K27" s="102"/>
    </row>
    <row r="28" spans="2:11" ht="15" customHeight="1" x14ac:dyDescent="0.15">
      <c r="B28" s="110" t="s">
        <v>30</v>
      </c>
      <c r="C28" s="111"/>
      <c r="D28" s="111"/>
      <c r="F28" s="7">
        <v>20</v>
      </c>
      <c r="G28" s="22"/>
      <c r="H28" s="23"/>
      <c r="I28" s="24"/>
      <c r="J28" s="101"/>
      <c r="K28" s="102"/>
    </row>
    <row r="29" spans="2:11" ht="15" customHeight="1" x14ac:dyDescent="0.15">
      <c r="B29" s="65" t="s">
        <v>31</v>
      </c>
      <c r="C29" s="52" t="s">
        <v>32</v>
      </c>
      <c r="D29" s="52" t="s">
        <v>33</v>
      </c>
      <c r="F29" s="7">
        <v>21</v>
      </c>
      <c r="G29" s="22"/>
      <c r="H29" s="23"/>
      <c r="I29" s="24"/>
      <c r="J29" s="101"/>
      <c r="K29" s="102"/>
    </row>
    <row r="30" spans="2:11" ht="15" customHeight="1" x14ac:dyDescent="0.15">
      <c r="B30" s="66" t="s">
        <v>17</v>
      </c>
      <c r="C30" s="54">
        <v>6</v>
      </c>
      <c r="D30" s="55">
        <v>9900</v>
      </c>
      <c r="F30" s="7">
        <v>22</v>
      </c>
      <c r="G30" s="22"/>
      <c r="H30" s="23"/>
      <c r="I30" s="24"/>
      <c r="J30" s="101"/>
      <c r="K30" s="102"/>
    </row>
    <row r="31" spans="2:11" ht="15" customHeight="1" x14ac:dyDescent="0.15">
      <c r="B31" s="66" t="s">
        <v>18</v>
      </c>
      <c r="C31" s="54">
        <v>4</v>
      </c>
      <c r="D31" s="55">
        <v>7700</v>
      </c>
      <c r="F31" s="7">
        <v>23</v>
      </c>
      <c r="G31" s="22"/>
      <c r="H31" s="23"/>
      <c r="I31" s="24"/>
      <c r="J31" s="101"/>
      <c r="K31" s="102"/>
    </row>
    <row r="32" spans="2:11" ht="15" customHeight="1" x14ac:dyDescent="0.15">
      <c r="B32" s="66" t="s">
        <v>19</v>
      </c>
      <c r="C32" s="54">
        <v>2</v>
      </c>
      <c r="D32" s="55">
        <v>5500</v>
      </c>
      <c r="F32" s="7">
        <v>24</v>
      </c>
      <c r="G32" s="22"/>
      <c r="H32" s="23"/>
      <c r="I32" s="24"/>
      <c r="J32" s="101"/>
      <c r="K32" s="102"/>
    </row>
    <row r="33" spans="2:11" ht="15" customHeight="1" x14ac:dyDescent="0.15">
      <c r="B33" s="66" t="s">
        <v>20</v>
      </c>
      <c r="C33" s="54">
        <v>1</v>
      </c>
      <c r="D33" s="55">
        <v>3300</v>
      </c>
      <c r="F33" s="7">
        <v>25</v>
      </c>
      <c r="G33" s="22"/>
      <c r="H33" s="23"/>
      <c r="I33" s="24"/>
      <c r="J33" s="101"/>
      <c r="K33" s="102"/>
    </row>
    <row r="34" spans="2:11" ht="15" customHeight="1" x14ac:dyDescent="0.15">
      <c r="B34" s="112" t="s">
        <v>1</v>
      </c>
      <c r="C34" s="113"/>
      <c r="D34" s="113"/>
      <c r="F34" s="7" t="s">
        <v>8</v>
      </c>
      <c r="G34" s="15"/>
      <c r="H34" s="9"/>
      <c r="I34" s="10">
        <f>SUM(I9:I33)</f>
        <v>0</v>
      </c>
      <c r="J34" s="114"/>
      <c r="K34" s="115"/>
    </row>
    <row r="35" spans="2:11" ht="15" customHeight="1" x14ac:dyDescent="0.15">
      <c r="B35" s="112"/>
      <c r="C35" s="113"/>
      <c r="D35" s="113"/>
      <c r="F35" s="3" t="s">
        <v>41</v>
      </c>
      <c r="G35" s="11"/>
      <c r="J35" s="12"/>
      <c r="K35" s="67"/>
    </row>
    <row r="36" spans="2:11" ht="15" customHeight="1" x14ac:dyDescent="0.15">
      <c r="B36" s="112"/>
      <c r="C36" s="113"/>
      <c r="D36" s="113"/>
      <c r="F36" s="41" t="s">
        <v>91</v>
      </c>
      <c r="G36" s="11"/>
      <c r="J36" s="12"/>
      <c r="K36" s="67"/>
    </row>
    <row r="37" spans="2:11" ht="15" customHeight="1" x14ac:dyDescent="0.15">
      <c r="B37" s="61" t="s">
        <v>60</v>
      </c>
      <c r="C37" s="34"/>
      <c r="D37" s="34"/>
      <c r="F37" s="3"/>
      <c r="G37" s="11"/>
      <c r="J37" s="12"/>
      <c r="K37" s="67"/>
    </row>
    <row r="38" spans="2:11" ht="15" customHeight="1" x14ac:dyDescent="0.15">
      <c r="B38" s="116" t="s">
        <v>59</v>
      </c>
      <c r="C38" s="82"/>
      <c r="D38" s="82"/>
      <c r="E38" s="82"/>
      <c r="F38" s="82"/>
      <c r="G38" s="82"/>
      <c r="H38" s="82"/>
      <c r="I38" s="82"/>
      <c r="J38" s="82"/>
      <c r="K38" s="83"/>
    </row>
    <row r="39" spans="2:11" ht="15" customHeight="1" x14ac:dyDescent="0.15">
      <c r="B39" s="117"/>
      <c r="C39" s="84"/>
      <c r="D39" s="84"/>
      <c r="E39" s="84"/>
      <c r="F39" s="84"/>
      <c r="G39" s="84"/>
      <c r="H39" s="84"/>
      <c r="I39" s="84"/>
      <c r="J39" s="84"/>
      <c r="K39" s="85"/>
    </row>
    <row r="40" spans="2:11" ht="15" customHeight="1" x14ac:dyDescent="0.15">
      <c r="B40" s="107" t="s">
        <v>48</v>
      </c>
      <c r="C40" s="108"/>
      <c r="D40" s="108"/>
      <c r="E40" s="108"/>
      <c r="F40" s="104"/>
      <c r="G40" s="38" t="s">
        <v>49</v>
      </c>
      <c r="H40" s="108" t="s">
        <v>50</v>
      </c>
      <c r="I40" s="108"/>
      <c r="J40" s="108"/>
      <c r="K40" s="109"/>
    </row>
    <row r="41" spans="2:11" ht="15" customHeight="1" x14ac:dyDescent="0.15">
      <c r="B41" s="68" t="s">
        <v>42</v>
      </c>
      <c r="C41" s="26"/>
      <c r="D41" s="26"/>
      <c r="E41" s="26"/>
      <c r="F41" s="27"/>
      <c r="G41" s="42" t="s">
        <v>36</v>
      </c>
      <c r="H41" s="20"/>
      <c r="I41" s="17"/>
      <c r="J41" s="16"/>
      <c r="K41" s="69"/>
    </row>
    <row r="42" spans="2:11" ht="15" customHeight="1" x14ac:dyDescent="0.15">
      <c r="B42" s="70" t="s">
        <v>56</v>
      </c>
      <c r="C42" s="28"/>
      <c r="D42" s="28"/>
      <c r="E42" s="28"/>
      <c r="F42" s="29"/>
      <c r="G42" s="44" t="s">
        <v>10</v>
      </c>
      <c r="H42" s="35"/>
      <c r="I42" s="12"/>
      <c r="J42" s="11"/>
      <c r="K42" s="71"/>
    </row>
    <row r="43" spans="2:11" ht="15" customHeight="1" x14ac:dyDescent="0.15">
      <c r="B43" s="68" t="s">
        <v>43</v>
      </c>
      <c r="C43" s="26"/>
      <c r="D43" s="26"/>
      <c r="E43" s="26"/>
      <c r="F43" s="27"/>
      <c r="G43" s="42" t="s">
        <v>10</v>
      </c>
      <c r="H43" s="118" t="s">
        <v>11</v>
      </c>
      <c r="I43" s="119"/>
      <c r="J43" s="119"/>
      <c r="K43" s="120"/>
    </row>
    <row r="44" spans="2:11" ht="15" customHeight="1" x14ac:dyDescent="0.15">
      <c r="B44" s="70" t="s">
        <v>44</v>
      </c>
      <c r="C44" s="28"/>
      <c r="D44" s="28"/>
      <c r="E44" s="28"/>
      <c r="F44" s="29"/>
      <c r="G44" s="44" t="s">
        <v>10</v>
      </c>
      <c r="H44" s="118" t="s">
        <v>37</v>
      </c>
      <c r="I44" s="119"/>
      <c r="J44" s="119"/>
      <c r="K44" s="120"/>
    </row>
    <row r="45" spans="2:11" ht="15" customHeight="1" x14ac:dyDescent="0.15">
      <c r="B45" s="68" t="s">
        <v>45</v>
      </c>
      <c r="C45" s="26"/>
      <c r="D45" s="26"/>
      <c r="E45" s="26"/>
      <c r="F45" s="27"/>
      <c r="G45" s="42" t="s">
        <v>10</v>
      </c>
      <c r="H45" s="118" t="s">
        <v>12</v>
      </c>
      <c r="I45" s="119"/>
      <c r="J45" s="119"/>
      <c r="K45" s="120"/>
    </row>
    <row r="46" spans="2:11" ht="15" customHeight="1" x14ac:dyDescent="0.15">
      <c r="B46" s="60"/>
      <c r="G46" s="72"/>
      <c r="K46" s="71"/>
    </row>
    <row r="47" spans="2:11" ht="15" customHeight="1" x14ac:dyDescent="0.15">
      <c r="B47" s="61" t="s">
        <v>61</v>
      </c>
      <c r="K47" s="71"/>
    </row>
    <row r="48" spans="2:11" ht="15" customHeight="1" x14ac:dyDescent="0.15">
      <c r="B48" s="63" t="s">
        <v>16</v>
      </c>
      <c r="K48" s="71"/>
    </row>
    <row r="49" spans="2:11" ht="15" customHeight="1" x14ac:dyDescent="0.15">
      <c r="B49" s="121" t="s">
        <v>46</v>
      </c>
      <c r="C49" s="122"/>
      <c r="D49" s="122"/>
      <c r="E49" s="122"/>
      <c r="F49" s="122"/>
      <c r="G49" s="122"/>
      <c r="H49" s="122"/>
      <c r="I49" s="122"/>
      <c r="J49" s="122"/>
      <c r="K49" s="123"/>
    </row>
    <row r="50" spans="2:11" ht="15" customHeight="1" x14ac:dyDescent="0.15">
      <c r="B50" s="121"/>
      <c r="C50" s="122"/>
      <c r="D50" s="122"/>
      <c r="E50" s="122"/>
      <c r="F50" s="122"/>
      <c r="G50" s="122"/>
      <c r="H50" s="122"/>
      <c r="I50" s="122"/>
      <c r="J50" s="122"/>
      <c r="K50" s="123"/>
    </row>
    <row r="51" spans="2:11" ht="15" customHeight="1" x14ac:dyDescent="0.15">
      <c r="B51" s="60"/>
      <c r="C51" s="124" t="s">
        <v>66</v>
      </c>
      <c r="D51" s="124"/>
      <c r="E51" s="124"/>
      <c r="F51" s="124"/>
      <c r="I51" s="126">
        <v>45290</v>
      </c>
      <c r="J51" s="124"/>
      <c r="K51" s="127"/>
    </row>
    <row r="52" spans="2:11" ht="15" customHeight="1" x14ac:dyDescent="0.15">
      <c r="B52" s="73" t="s">
        <v>13</v>
      </c>
      <c r="C52" s="125"/>
      <c r="D52" s="125"/>
      <c r="E52" s="125"/>
      <c r="F52" s="125"/>
      <c r="G52" s="5"/>
      <c r="H52" s="19" t="s">
        <v>47</v>
      </c>
      <c r="I52" s="125"/>
      <c r="J52" s="125"/>
      <c r="K52" s="128"/>
    </row>
    <row r="53" spans="2:11" ht="15" customHeight="1" thickBot="1" x14ac:dyDescent="0.2">
      <c r="B53" s="74"/>
      <c r="C53" s="75"/>
      <c r="D53" s="75"/>
      <c r="E53" s="75"/>
      <c r="F53" s="75"/>
      <c r="G53" s="75"/>
      <c r="H53" s="75"/>
      <c r="I53" s="75"/>
      <c r="J53" s="75"/>
      <c r="K53" s="76"/>
    </row>
  </sheetData>
  <mergeCells count="51">
    <mergeCell ref="H43:K43"/>
    <mergeCell ref="H44:K44"/>
    <mergeCell ref="H45:K45"/>
    <mergeCell ref="B49:K50"/>
    <mergeCell ref="C51:F52"/>
    <mergeCell ref="I51:K52"/>
    <mergeCell ref="B40:F40"/>
    <mergeCell ref="H40:K40"/>
    <mergeCell ref="J27:K27"/>
    <mergeCell ref="B28:D28"/>
    <mergeCell ref="J28:K28"/>
    <mergeCell ref="J29:K29"/>
    <mergeCell ref="J30:K30"/>
    <mergeCell ref="J31:K31"/>
    <mergeCell ref="J32:K32"/>
    <mergeCell ref="J33:K33"/>
    <mergeCell ref="B34:D36"/>
    <mergeCell ref="J34:K34"/>
    <mergeCell ref="B38:K39"/>
    <mergeCell ref="C16:D16"/>
    <mergeCell ref="J16:K16"/>
    <mergeCell ref="J26:K26"/>
    <mergeCell ref="J17:K17"/>
    <mergeCell ref="J18:K18"/>
    <mergeCell ref="J19:K19"/>
    <mergeCell ref="C20:D20"/>
    <mergeCell ref="J20:K20"/>
    <mergeCell ref="J21:K21"/>
    <mergeCell ref="J22:K22"/>
    <mergeCell ref="J23:K23"/>
    <mergeCell ref="C24:D24"/>
    <mergeCell ref="J24:K24"/>
    <mergeCell ref="J25:K25"/>
    <mergeCell ref="C12:D12"/>
    <mergeCell ref="J12:K12"/>
    <mergeCell ref="J13:K13"/>
    <mergeCell ref="J14:K14"/>
    <mergeCell ref="C15:D15"/>
    <mergeCell ref="J15:K15"/>
    <mergeCell ref="B1:K2"/>
    <mergeCell ref="J9:K9"/>
    <mergeCell ref="J10:K10"/>
    <mergeCell ref="C11:D11"/>
    <mergeCell ref="J11:K11"/>
    <mergeCell ref="B5:D8"/>
    <mergeCell ref="F6:K7"/>
    <mergeCell ref="J8:K8"/>
    <mergeCell ref="C3:D3"/>
    <mergeCell ref="F3:G3"/>
    <mergeCell ref="H3:K3"/>
    <mergeCell ref="C4:D4"/>
  </mergeCells>
  <phoneticPr fontId="2"/>
  <dataValidations count="4">
    <dataValidation imeMode="halfAlpha" allowBlank="1" showErrorMessage="1" prompt="_x000a_" sqref="C4:D4 C9:D9" xr:uid="{696D0204-DC78-4ABE-81E2-EE59C2D33770}"/>
    <dataValidation type="date" allowBlank="1" showInputMessage="1" showErrorMessage="1" sqref="G9:G33" xr:uid="{4055C5A7-C7B3-4018-A270-6D7DDD602319}">
      <formula1>44197</formula1>
      <formula2>45291</formula2>
    </dataValidation>
    <dataValidation type="list" allowBlank="1" showInputMessage="1" showErrorMessage="1" sqref="G41:G45" xr:uid="{A36860AB-AB3D-4108-8D4E-BB293763215D}">
      <formula1>"はい, いいえ"</formula1>
    </dataValidation>
    <dataValidation type="list" allowBlank="1" showInputMessage="1" showErrorMessage="1" promptTitle="資格名選択" prompt="更新する資格を選択してください。2つ更新する場合は、資格取得日が古い方の資格を「更新する資格①」で選択してください。" sqref="C12 C16" xr:uid="{A2500878-7EF5-4354-B19F-B8E19970F88E}">
      <formula1>"CSCS, NSCA-CPT, なし"</formula1>
    </dataValidation>
  </dataValidations>
  <hyperlinks>
    <hyperlink ref="H43" r:id="rId1" xr:uid="{AACBC712-058A-46E0-895F-EB1C79FD287B}"/>
    <hyperlink ref="H44" r:id="rId2" xr:uid="{7A8C555C-22BD-437C-8B71-3C294FF42514}"/>
    <hyperlink ref="H45" r:id="rId3" xr:uid="{93AA173C-A595-49BD-AEDA-F2C71CB5FAD2}"/>
    <hyperlink ref="C4" r:id="rId4" xr:uid="{A343EE41-6255-4240-B188-2E7C11ECFFEE}"/>
  </hyperlinks>
  <pageMargins left="0.7" right="0.7" top="0.75" bottom="0.75" header="0.3" footer="0.3"/>
  <pageSetup paperSize="9" scale="97" orientation="portrait" r:id="rId5"/>
  <drawing r:id="rId6"/>
  <extLst>
    <ext xmlns:x14="http://schemas.microsoft.com/office/spreadsheetml/2009/9/main" uri="{CCE6A557-97BC-4b89-ADB6-D9C93CAAB3DF}">
      <x14:dataValidations xmlns:xm="http://schemas.microsoft.com/office/excel/2006/main" count="3">
        <x14:dataValidation type="list" allowBlank="1" showErrorMessage="1" promptTitle="資格名選択" prompt="更新する資格を選択してください。2つ更新する場合は、資格取得日が古い方の資格を「更新する資格①」で選択してください。" xr:uid="{A5ABC439-1A21-452B-9036-6824E00EF08E}">
          <x14:formula1>
            <xm:f>リスト１!$B$9:$B$12</xm:f>
          </x14:formula1>
          <xm:sqref>C17</xm:sqref>
        </x14:dataValidation>
        <x14:dataValidation type="list" allowBlank="1" showErrorMessage="1" promptTitle="資格名選択" prompt="更新する資格を選択してください。2つ更新する場合は、資格取得日が古い方の資格を「更新する資格①」で選択してください。" xr:uid="{85893283-2F3E-49CF-81F1-30AF94B2A058}">
          <x14:formula1>
            <xm:f>リスト１!$B$3:$B$6</xm:f>
          </x14:formula1>
          <xm:sqref>C13</xm:sqref>
        </x14:dataValidation>
        <x14:dataValidation type="list" allowBlank="1" showInputMessage="1" showErrorMessage="1" xr:uid="{69E0AEC8-F2DE-4A22-9B3C-113A85B305F8}">
          <x14:formula1>
            <xm:f>リスト１!$B$14:$B$17</xm:f>
          </x14:formula1>
          <xm:sqref>H9:H33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1B9DC-ABC1-42C4-921B-2844BE37DDBA}">
  <dimension ref="B1:K53"/>
  <sheetViews>
    <sheetView showGridLines="0" view="pageBreakPreview" zoomScale="130" zoomScaleNormal="100" zoomScaleSheetLayoutView="130" workbookViewId="0">
      <selection activeCell="N7" sqref="N7"/>
    </sheetView>
  </sheetViews>
  <sheetFormatPr defaultRowHeight="11.25" x14ac:dyDescent="0.15"/>
  <cols>
    <col min="1" max="1" width="9" style="4"/>
    <col min="2" max="2" width="14" style="4" customWidth="1"/>
    <col min="3" max="4" width="14.25" style="4" customWidth="1"/>
    <col min="5" max="5" width="2.25" style="4" customWidth="1"/>
    <col min="6" max="6" width="5.25" style="4" customWidth="1"/>
    <col min="7" max="7" width="8.5" style="4" customWidth="1"/>
    <col min="8" max="8" width="6.25" style="4" customWidth="1"/>
    <col min="9" max="16384" width="9" style="4"/>
  </cols>
  <sheetData>
    <row r="1" spans="2:11" ht="15" customHeight="1" x14ac:dyDescent="0.15">
      <c r="B1" s="95" t="s">
        <v>38</v>
      </c>
      <c r="C1" s="96"/>
      <c r="D1" s="96"/>
      <c r="E1" s="96"/>
      <c r="F1" s="96"/>
      <c r="G1" s="96"/>
      <c r="H1" s="96"/>
      <c r="I1" s="96"/>
      <c r="J1" s="96"/>
      <c r="K1" s="97"/>
    </row>
    <row r="2" spans="2:11" ht="15" customHeight="1" x14ac:dyDescent="0.15">
      <c r="B2" s="98"/>
      <c r="C2" s="99"/>
      <c r="D2" s="99"/>
      <c r="E2" s="99"/>
      <c r="F2" s="99"/>
      <c r="G2" s="99"/>
      <c r="H2" s="99"/>
      <c r="I2" s="99"/>
      <c r="J2" s="99"/>
      <c r="K2" s="100"/>
    </row>
    <row r="3" spans="2:11" ht="15" customHeight="1" x14ac:dyDescent="0.15">
      <c r="B3" s="57" t="s">
        <v>3</v>
      </c>
      <c r="C3" s="88" t="s">
        <v>62</v>
      </c>
      <c r="D3" s="88"/>
      <c r="E3" s="31"/>
      <c r="F3" s="89" t="s">
        <v>2</v>
      </c>
      <c r="G3" s="90"/>
      <c r="H3" s="91">
        <v>816062003</v>
      </c>
      <c r="I3" s="92"/>
      <c r="J3" s="92"/>
      <c r="K3" s="93"/>
    </row>
    <row r="4" spans="2:11" ht="15" customHeight="1" thickBot="1" x14ac:dyDescent="0.2">
      <c r="B4" s="77" t="s">
        <v>0</v>
      </c>
      <c r="C4" s="136" t="s">
        <v>67</v>
      </c>
      <c r="D4" s="136"/>
      <c r="E4" s="31"/>
      <c r="F4" s="31"/>
      <c r="G4" s="31"/>
      <c r="H4" s="31"/>
      <c r="I4" s="31"/>
      <c r="J4" s="31"/>
      <c r="K4" s="58"/>
    </row>
    <row r="5" spans="2:11" ht="18" customHeight="1" x14ac:dyDescent="0.15">
      <c r="B5" s="129" t="s">
        <v>57</v>
      </c>
      <c r="C5" s="130"/>
      <c r="D5" s="131"/>
      <c r="F5" s="5" t="s">
        <v>52</v>
      </c>
      <c r="G5" s="5"/>
      <c r="H5" s="5"/>
      <c r="I5" s="5"/>
      <c r="J5" s="5"/>
      <c r="K5" s="59"/>
    </row>
    <row r="6" spans="2:11" ht="18" customHeight="1" x14ac:dyDescent="0.15">
      <c r="B6" s="80"/>
      <c r="C6" s="81"/>
      <c r="D6" s="132"/>
      <c r="F6" s="82" t="s">
        <v>51</v>
      </c>
      <c r="G6" s="82"/>
      <c r="H6" s="82"/>
      <c r="I6" s="82"/>
      <c r="J6" s="82"/>
      <c r="K6" s="83"/>
    </row>
    <row r="7" spans="2:11" ht="18" customHeight="1" x14ac:dyDescent="0.15">
      <c r="B7" s="80"/>
      <c r="C7" s="81"/>
      <c r="D7" s="132"/>
      <c r="F7" s="84"/>
      <c r="G7" s="84"/>
      <c r="H7" s="84"/>
      <c r="I7" s="84"/>
      <c r="J7" s="84"/>
      <c r="K7" s="85"/>
    </row>
    <row r="8" spans="2:11" ht="18" customHeight="1" thickBot="1" x14ac:dyDescent="0.2">
      <c r="B8" s="133"/>
      <c r="C8" s="134"/>
      <c r="D8" s="135"/>
      <c r="F8" s="6"/>
      <c r="G8" s="32" t="s">
        <v>25</v>
      </c>
      <c r="H8" s="33" t="s">
        <v>58</v>
      </c>
      <c r="I8" s="33" t="s">
        <v>39</v>
      </c>
      <c r="J8" s="86" t="s">
        <v>40</v>
      </c>
      <c r="K8" s="87"/>
    </row>
    <row r="9" spans="2:11" ht="15" customHeight="1" x14ac:dyDescent="0.15">
      <c r="B9" s="60"/>
      <c r="C9" s="11"/>
      <c r="D9" s="11"/>
      <c r="F9" s="7">
        <v>1</v>
      </c>
      <c r="G9" s="46">
        <v>44350</v>
      </c>
      <c r="H9" s="47" t="s">
        <v>68</v>
      </c>
      <c r="I9" s="48">
        <v>1</v>
      </c>
      <c r="J9" s="137" t="s">
        <v>69</v>
      </c>
      <c r="K9" s="138"/>
    </row>
    <row r="10" spans="2:11" ht="15" customHeight="1" x14ac:dyDescent="0.15">
      <c r="B10" s="61" t="s">
        <v>55</v>
      </c>
      <c r="F10" s="7">
        <v>2</v>
      </c>
      <c r="G10" s="46">
        <v>44468</v>
      </c>
      <c r="H10" s="47" t="s">
        <v>68</v>
      </c>
      <c r="I10" s="48">
        <v>0.2</v>
      </c>
      <c r="J10" s="137" t="s">
        <v>92</v>
      </c>
      <c r="K10" s="138"/>
    </row>
    <row r="11" spans="2:11" ht="15" customHeight="1" x14ac:dyDescent="0.15">
      <c r="B11" s="60"/>
      <c r="C11" s="103" t="s">
        <v>34</v>
      </c>
      <c r="D11" s="104"/>
      <c r="F11" s="7">
        <v>3</v>
      </c>
      <c r="G11" s="46">
        <v>44751</v>
      </c>
      <c r="H11" s="47" t="s">
        <v>68</v>
      </c>
      <c r="I11" s="48">
        <v>0.15</v>
      </c>
      <c r="J11" s="137" t="s">
        <v>93</v>
      </c>
      <c r="K11" s="138"/>
    </row>
    <row r="12" spans="2:11" ht="15" customHeight="1" x14ac:dyDescent="0.15">
      <c r="B12" s="62" t="s">
        <v>6</v>
      </c>
      <c r="C12" s="91" t="s">
        <v>64</v>
      </c>
      <c r="D12" s="105"/>
      <c r="F12" s="7">
        <v>4</v>
      </c>
      <c r="G12" s="46">
        <v>45289</v>
      </c>
      <c r="H12" s="47" t="s">
        <v>68</v>
      </c>
      <c r="I12" s="48">
        <v>0.3</v>
      </c>
      <c r="J12" s="137" t="s">
        <v>94</v>
      </c>
      <c r="K12" s="138"/>
    </row>
    <row r="13" spans="2:11" ht="15" customHeight="1" x14ac:dyDescent="0.15">
      <c r="B13" s="62" t="s">
        <v>4</v>
      </c>
      <c r="C13" s="43" t="s">
        <v>17</v>
      </c>
      <c r="D13" s="6" t="str">
        <f ca="1">VLOOKUP(C13,INDIRECT(B12),2,FALSE)</f>
        <v>必要CEU数6.0</v>
      </c>
      <c r="F13" s="7">
        <v>5</v>
      </c>
      <c r="G13" s="46">
        <v>45285</v>
      </c>
      <c r="H13" s="47" t="s">
        <v>95</v>
      </c>
      <c r="I13" s="48">
        <v>0.5</v>
      </c>
      <c r="J13" s="137" t="s">
        <v>96</v>
      </c>
      <c r="K13" s="138"/>
    </row>
    <row r="14" spans="2:11" ht="15" customHeight="1" x14ac:dyDescent="0.15">
      <c r="B14" s="63"/>
      <c r="C14" s="30"/>
      <c r="D14" s="30"/>
      <c r="F14" s="7">
        <v>6</v>
      </c>
      <c r="G14" s="46">
        <v>45240</v>
      </c>
      <c r="H14" s="47" t="s">
        <v>90</v>
      </c>
      <c r="I14" s="48">
        <v>0.2</v>
      </c>
      <c r="J14" s="137" t="s">
        <v>70</v>
      </c>
      <c r="K14" s="138"/>
    </row>
    <row r="15" spans="2:11" ht="15" customHeight="1" x14ac:dyDescent="0.15">
      <c r="B15" s="63"/>
      <c r="C15" s="103" t="s">
        <v>35</v>
      </c>
      <c r="D15" s="104"/>
      <c r="F15" s="7">
        <v>7</v>
      </c>
      <c r="G15" s="46">
        <v>45240</v>
      </c>
      <c r="H15" s="47" t="s">
        <v>90</v>
      </c>
      <c r="I15" s="48">
        <v>0.2</v>
      </c>
      <c r="J15" s="137" t="s">
        <v>71</v>
      </c>
      <c r="K15" s="138"/>
    </row>
    <row r="16" spans="2:11" ht="15" customHeight="1" x14ac:dyDescent="0.15">
      <c r="B16" s="62" t="s">
        <v>7</v>
      </c>
      <c r="C16" s="91" t="s">
        <v>65</v>
      </c>
      <c r="D16" s="105"/>
      <c r="F16" s="7">
        <v>8</v>
      </c>
      <c r="G16" s="46">
        <v>45240</v>
      </c>
      <c r="H16" s="47" t="s">
        <v>90</v>
      </c>
      <c r="I16" s="48">
        <v>0.2</v>
      </c>
      <c r="J16" s="137" t="s">
        <v>72</v>
      </c>
      <c r="K16" s="138"/>
    </row>
    <row r="17" spans="2:11" ht="15" customHeight="1" x14ac:dyDescent="0.15">
      <c r="B17" s="62" t="s">
        <v>4</v>
      </c>
      <c r="C17" s="43" t="s">
        <v>17</v>
      </c>
      <c r="D17" s="6" t="str">
        <f ca="1">VLOOKUP(C17,INDIRECT(B16),2,FALSE)</f>
        <v>必要CEU数6.0</v>
      </c>
      <c r="F17" s="7">
        <v>9</v>
      </c>
      <c r="G17" s="46">
        <v>45240</v>
      </c>
      <c r="H17" s="47" t="s">
        <v>90</v>
      </c>
      <c r="I17" s="48">
        <v>0.2</v>
      </c>
      <c r="J17" s="137" t="s">
        <v>73</v>
      </c>
      <c r="K17" s="138"/>
    </row>
    <row r="18" spans="2:11" ht="15" customHeight="1" x14ac:dyDescent="0.15">
      <c r="B18" s="63"/>
      <c r="F18" s="7">
        <v>10</v>
      </c>
      <c r="G18" s="46">
        <v>45240</v>
      </c>
      <c r="H18" s="47" t="s">
        <v>90</v>
      </c>
      <c r="I18" s="48">
        <v>0.2</v>
      </c>
      <c r="J18" s="137" t="s">
        <v>74</v>
      </c>
      <c r="K18" s="138"/>
    </row>
    <row r="19" spans="2:11" ht="15" customHeight="1" x14ac:dyDescent="0.15">
      <c r="B19" s="61" t="s">
        <v>54</v>
      </c>
      <c r="F19" s="7">
        <v>11</v>
      </c>
      <c r="G19" s="46">
        <v>45240</v>
      </c>
      <c r="H19" s="47" t="s">
        <v>90</v>
      </c>
      <c r="I19" s="48">
        <v>0.2</v>
      </c>
      <c r="J19" s="137" t="s">
        <v>75</v>
      </c>
      <c r="K19" s="138"/>
    </row>
    <row r="20" spans="2:11" ht="15" customHeight="1" x14ac:dyDescent="0.15">
      <c r="B20" s="63"/>
      <c r="C20" s="103" t="s">
        <v>5</v>
      </c>
      <c r="D20" s="104"/>
      <c r="F20" s="7">
        <v>12</v>
      </c>
      <c r="G20" s="46">
        <v>45250</v>
      </c>
      <c r="H20" s="47" t="s">
        <v>90</v>
      </c>
      <c r="I20" s="48">
        <v>0.2</v>
      </c>
      <c r="J20" s="137" t="s">
        <v>76</v>
      </c>
      <c r="K20" s="138"/>
    </row>
    <row r="21" spans="2:11" ht="15" customHeight="1" x14ac:dyDescent="0.15">
      <c r="B21" s="63"/>
      <c r="C21" s="38" t="s">
        <v>15</v>
      </c>
      <c r="D21" s="38" t="s">
        <v>9</v>
      </c>
      <c r="F21" s="7">
        <v>13</v>
      </c>
      <c r="G21" s="46">
        <v>45250</v>
      </c>
      <c r="H21" s="47" t="s">
        <v>90</v>
      </c>
      <c r="I21" s="48">
        <v>0.2</v>
      </c>
      <c r="J21" s="137" t="s">
        <v>77</v>
      </c>
      <c r="K21" s="138"/>
    </row>
    <row r="22" spans="2:11" ht="15" customHeight="1" x14ac:dyDescent="0.15">
      <c r="B22" s="62" t="s">
        <v>6</v>
      </c>
      <c r="C22" s="6" t="str">
        <f>C13</f>
        <v>2020年以前</v>
      </c>
      <c r="D22" s="8">
        <f ca="1">VLOOKUP(C22,INDIRECT(B22),3,FALSE)</f>
        <v>9900</v>
      </c>
      <c r="F22" s="7">
        <v>14</v>
      </c>
      <c r="G22" s="46">
        <v>45250</v>
      </c>
      <c r="H22" s="47" t="s">
        <v>90</v>
      </c>
      <c r="I22" s="48">
        <v>0.2</v>
      </c>
      <c r="J22" s="137" t="s">
        <v>78</v>
      </c>
      <c r="K22" s="138"/>
    </row>
    <row r="23" spans="2:11" ht="15" customHeight="1" x14ac:dyDescent="0.15">
      <c r="B23" s="62" t="s">
        <v>7</v>
      </c>
      <c r="C23" s="6" t="str">
        <f>C17</f>
        <v>2020年以前</v>
      </c>
      <c r="D23" s="8">
        <f ca="1">VLOOKUP(C23,INDIRECT(B23),3,FALSE)/2</f>
        <v>4950</v>
      </c>
      <c r="F23" s="7">
        <v>15</v>
      </c>
      <c r="G23" s="46">
        <v>45250</v>
      </c>
      <c r="H23" s="47" t="s">
        <v>90</v>
      </c>
      <c r="I23" s="48">
        <v>0.2</v>
      </c>
      <c r="J23" s="137" t="s">
        <v>79</v>
      </c>
      <c r="K23" s="138"/>
    </row>
    <row r="24" spans="2:11" ht="15" customHeight="1" x14ac:dyDescent="0.15">
      <c r="B24" s="60"/>
      <c r="C24" s="106" t="s">
        <v>14</v>
      </c>
      <c r="D24" s="106"/>
      <c r="F24" s="7">
        <v>16</v>
      </c>
      <c r="G24" s="46">
        <v>45250</v>
      </c>
      <c r="H24" s="47" t="s">
        <v>90</v>
      </c>
      <c r="I24" s="48">
        <v>0.2</v>
      </c>
      <c r="J24" s="137" t="s">
        <v>80</v>
      </c>
      <c r="K24" s="138"/>
    </row>
    <row r="25" spans="2:11" ht="15" customHeight="1" x14ac:dyDescent="0.15">
      <c r="B25" s="60"/>
      <c r="C25" s="4" t="s">
        <v>8</v>
      </c>
      <c r="D25" s="45">
        <f ca="1">SUM(D22:D23)</f>
        <v>14850</v>
      </c>
      <c r="F25" s="7">
        <v>17</v>
      </c>
      <c r="G25" s="46">
        <v>45250</v>
      </c>
      <c r="H25" s="47" t="s">
        <v>90</v>
      </c>
      <c r="I25" s="48">
        <v>0.2</v>
      </c>
      <c r="J25" s="137" t="s">
        <v>81</v>
      </c>
      <c r="K25" s="138"/>
    </row>
    <row r="26" spans="2:11" ht="15" customHeight="1" x14ac:dyDescent="0.15">
      <c r="B26" s="60"/>
      <c r="F26" s="7">
        <v>18</v>
      </c>
      <c r="G26" s="46">
        <v>45261</v>
      </c>
      <c r="H26" s="47" t="s">
        <v>90</v>
      </c>
      <c r="I26" s="48">
        <v>0.2</v>
      </c>
      <c r="J26" s="137" t="s">
        <v>82</v>
      </c>
      <c r="K26" s="138"/>
    </row>
    <row r="27" spans="2:11" ht="15" customHeight="1" x14ac:dyDescent="0.15">
      <c r="B27" s="64" t="s">
        <v>53</v>
      </c>
      <c r="C27" s="51"/>
      <c r="D27" s="51"/>
      <c r="F27" s="7">
        <v>19</v>
      </c>
      <c r="G27" s="46">
        <v>45261</v>
      </c>
      <c r="H27" s="47" t="s">
        <v>90</v>
      </c>
      <c r="I27" s="48">
        <v>0.2</v>
      </c>
      <c r="J27" s="137" t="s">
        <v>83</v>
      </c>
      <c r="K27" s="138"/>
    </row>
    <row r="28" spans="2:11" ht="15" customHeight="1" x14ac:dyDescent="0.15">
      <c r="B28" s="110" t="s">
        <v>30</v>
      </c>
      <c r="C28" s="111"/>
      <c r="D28" s="111"/>
      <c r="F28" s="7">
        <v>20</v>
      </c>
      <c r="G28" s="46">
        <v>45261</v>
      </c>
      <c r="H28" s="47" t="s">
        <v>90</v>
      </c>
      <c r="I28" s="48">
        <v>0.2</v>
      </c>
      <c r="J28" s="137" t="s">
        <v>84</v>
      </c>
      <c r="K28" s="138"/>
    </row>
    <row r="29" spans="2:11" ht="15" customHeight="1" x14ac:dyDescent="0.15">
      <c r="B29" s="65" t="s">
        <v>31</v>
      </c>
      <c r="C29" s="52" t="s">
        <v>32</v>
      </c>
      <c r="D29" s="52" t="s">
        <v>33</v>
      </c>
      <c r="F29" s="7">
        <v>21</v>
      </c>
      <c r="G29" s="46">
        <v>45261</v>
      </c>
      <c r="H29" s="47" t="s">
        <v>90</v>
      </c>
      <c r="I29" s="48">
        <v>0.2</v>
      </c>
      <c r="J29" s="137" t="s">
        <v>85</v>
      </c>
      <c r="K29" s="138"/>
    </row>
    <row r="30" spans="2:11" ht="15" customHeight="1" x14ac:dyDescent="0.15">
      <c r="B30" s="66" t="s">
        <v>17</v>
      </c>
      <c r="C30" s="54">
        <v>6</v>
      </c>
      <c r="D30" s="55">
        <v>9900</v>
      </c>
      <c r="F30" s="7">
        <v>22</v>
      </c>
      <c r="G30" s="46">
        <v>45261</v>
      </c>
      <c r="H30" s="47" t="s">
        <v>90</v>
      </c>
      <c r="I30" s="48">
        <v>0.2</v>
      </c>
      <c r="J30" s="137" t="s">
        <v>86</v>
      </c>
      <c r="K30" s="138"/>
    </row>
    <row r="31" spans="2:11" ht="15" customHeight="1" x14ac:dyDescent="0.15">
      <c r="B31" s="66" t="s">
        <v>18</v>
      </c>
      <c r="C31" s="54">
        <v>4</v>
      </c>
      <c r="D31" s="55">
        <v>7700</v>
      </c>
      <c r="F31" s="7">
        <v>23</v>
      </c>
      <c r="G31" s="46">
        <v>45263</v>
      </c>
      <c r="H31" s="47" t="s">
        <v>90</v>
      </c>
      <c r="I31" s="48">
        <v>0.2</v>
      </c>
      <c r="J31" s="137" t="s">
        <v>87</v>
      </c>
      <c r="K31" s="138"/>
    </row>
    <row r="32" spans="2:11" ht="15" customHeight="1" x14ac:dyDescent="0.15">
      <c r="B32" s="66" t="s">
        <v>19</v>
      </c>
      <c r="C32" s="54">
        <v>2</v>
      </c>
      <c r="D32" s="55">
        <v>5500</v>
      </c>
      <c r="F32" s="7">
        <v>24</v>
      </c>
      <c r="G32" s="46">
        <v>45263</v>
      </c>
      <c r="H32" s="47" t="s">
        <v>90</v>
      </c>
      <c r="I32" s="48">
        <v>0.2</v>
      </c>
      <c r="J32" s="137" t="s">
        <v>88</v>
      </c>
      <c r="K32" s="138"/>
    </row>
    <row r="33" spans="2:11" ht="15" customHeight="1" x14ac:dyDescent="0.15">
      <c r="B33" s="66" t="s">
        <v>20</v>
      </c>
      <c r="C33" s="54">
        <v>1</v>
      </c>
      <c r="D33" s="55">
        <v>3300</v>
      </c>
      <c r="F33" s="7">
        <v>25</v>
      </c>
      <c r="G33" s="46">
        <v>45263</v>
      </c>
      <c r="H33" s="47" t="s">
        <v>90</v>
      </c>
      <c r="I33" s="48">
        <v>0.2</v>
      </c>
      <c r="J33" s="137" t="s">
        <v>89</v>
      </c>
      <c r="K33" s="138"/>
    </row>
    <row r="34" spans="2:11" ht="15" customHeight="1" x14ac:dyDescent="0.15">
      <c r="B34" s="112" t="s">
        <v>1</v>
      </c>
      <c r="C34" s="113"/>
      <c r="D34" s="113"/>
      <c r="F34" s="7" t="s">
        <v>8</v>
      </c>
      <c r="G34" s="15"/>
      <c r="H34" s="9"/>
      <c r="I34" s="10">
        <f>SUM(I9:I33)</f>
        <v>6.150000000000003</v>
      </c>
      <c r="J34" s="114"/>
      <c r="K34" s="115"/>
    </row>
    <row r="35" spans="2:11" ht="15" customHeight="1" x14ac:dyDescent="0.15">
      <c r="B35" s="112"/>
      <c r="C35" s="113"/>
      <c r="D35" s="113"/>
      <c r="F35" s="3" t="s">
        <v>41</v>
      </c>
      <c r="G35" s="11"/>
      <c r="J35" s="12"/>
      <c r="K35" s="67"/>
    </row>
    <row r="36" spans="2:11" ht="15" customHeight="1" x14ac:dyDescent="0.15">
      <c r="B36" s="112"/>
      <c r="C36" s="113"/>
      <c r="D36" s="113"/>
      <c r="F36" s="41" t="s">
        <v>91</v>
      </c>
      <c r="G36" s="11"/>
      <c r="J36" s="12"/>
      <c r="K36" s="67"/>
    </row>
    <row r="37" spans="2:11" ht="15" customHeight="1" x14ac:dyDescent="0.15">
      <c r="B37" s="61" t="s">
        <v>60</v>
      </c>
      <c r="C37" s="34"/>
      <c r="D37" s="34"/>
      <c r="F37" s="3"/>
      <c r="G37" s="11"/>
      <c r="J37" s="12"/>
      <c r="K37" s="67"/>
    </row>
    <row r="38" spans="2:11" ht="15" customHeight="1" x14ac:dyDescent="0.15">
      <c r="B38" s="116" t="s">
        <v>59</v>
      </c>
      <c r="C38" s="82"/>
      <c r="D38" s="82"/>
      <c r="E38" s="82"/>
      <c r="F38" s="82"/>
      <c r="G38" s="82"/>
      <c r="H38" s="82"/>
      <c r="I38" s="82"/>
      <c r="J38" s="82"/>
      <c r="K38" s="83"/>
    </row>
    <row r="39" spans="2:11" ht="15" customHeight="1" x14ac:dyDescent="0.15">
      <c r="B39" s="117"/>
      <c r="C39" s="84"/>
      <c r="D39" s="84"/>
      <c r="E39" s="84"/>
      <c r="F39" s="84"/>
      <c r="G39" s="84"/>
      <c r="H39" s="84"/>
      <c r="I39" s="84"/>
      <c r="J39" s="84"/>
      <c r="K39" s="85"/>
    </row>
    <row r="40" spans="2:11" ht="15" customHeight="1" x14ac:dyDescent="0.15">
      <c r="B40" s="107" t="s">
        <v>48</v>
      </c>
      <c r="C40" s="108"/>
      <c r="D40" s="108"/>
      <c r="E40" s="108"/>
      <c r="F40" s="104"/>
      <c r="G40" s="38" t="s">
        <v>49</v>
      </c>
      <c r="H40" s="108" t="s">
        <v>50</v>
      </c>
      <c r="I40" s="108"/>
      <c r="J40" s="108"/>
      <c r="K40" s="109"/>
    </row>
    <row r="41" spans="2:11" ht="15" customHeight="1" x14ac:dyDescent="0.15">
      <c r="B41" s="68" t="s">
        <v>42</v>
      </c>
      <c r="C41" s="26"/>
      <c r="D41" s="26"/>
      <c r="E41" s="26"/>
      <c r="F41" s="27"/>
      <c r="G41" s="42" t="s">
        <v>36</v>
      </c>
      <c r="H41" s="20"/>
      <c r="I41" s="17"/>
      <c r="J41" s="16"/>
      <c r="K41" s="69"/>
    </row>
    <row r="42" spans="2:11" ht="15" customHeight="1" x14ac:dyDescent="0.15">
      <c r="B42" s="70" t="s">
        <v>56</v>
      </c>
      <c r="C42" s="28"/>
      <c r="D42" s="28"/>
      <c r="E42" s="28"/>
      <c r="F42" s="29"/>
      <c r="G42" s="44" t="s">
        <v>10</v>
      </c>
      <c r="H42" s="35"/>
      <c r="I42" s="12"/>
      <c r="J42" s="11"/>
      <c r="K42" s="71"/>
    </row>
    <row r="43" spans="2:11" ht="15" customHeight="1" x14ac:dyDescent="0.15">
      <c r="B43" s="68" t="s">
        <v>43</v>
      </c>
      <c r="C43" s="26"/>
      <c r="D43" s="26"/>
      <c r="E43" s="26"/>
      <c r="F43" s="27"/>
      <c r="G43" s="42" t="s">
        <v>10</v>
      </c>
      <c r="H43" s="118" t="s">
        <v>11</v>
      </c>
      <c r="I43" s="119"/>
      <c r="J43" s="119"/>
      <c r="K43" s="120"/>
    </row>
    <row r="44" spans="2:11" ht="15" customHeight="1" x14ac:dyDescent="0.15">
      <c r="B44" s="70" t="s">
        <v>44</v>
      </c>
      <c r="C44" s="28"/>
      <c r="D44" s="28"/>
      <c r="E44" s="28"/>
      <c r="F44" s="29"/>
      <c r="G44" s="44" t="s">
        <v>10</v>
      </c>
      <c r="H44" s="118" t="s">
        <v>37</v>
      </c>
      <c r="I44" s="119"/>
      <c r="J44" s="119"/>
      <c r="K44" s="120"/>
    </row>
    <row r="45" spans="2:11" ht="15" customHeight="1" x14ac:dyDescent="0.15">
      <c r="B45" s="68" t="s">
        <v>45</v>
      </c>
      <c r="C45" s="26"/>
      <c r="D45" s="26"/>
      <c r="E45" s="26"/>
      <c r="F45" s="27"/>
      <c r="G45" s="42" t="s">
        <v>10</v>
      </c>
      <c r="H45" s="118" t="s">
        <v>12</v>
      </c>
      <c r="I45" s="119"/>
      <c r="J45" s="119"/>
      <c r="K45" s="120"/>
    </row>
    <row r="46" spans="2:11" ht="15" customHeight="1" x14ac:dyDescent="0.15">
      <c r="B46" s="60"/>
      <c r="K46" s="71"/>
    </row>
    <row r="47" spans="2:11" ht="15" customHeight="1" x14ac:dyDescent="0.15">
      <c r="B47" s="61" t="s">
        <v>61</v>
      </c>
      <c r="K47" s="71"/>
    </row>
    <row r="48" spans="2:11" ht="15" customHeight="1" x14ac:dyDescent="0.15">
      <c r="B48" s="63" t="s">
        <v>16</v>
      </c>
      <c r="K48" s="71"/>
    </row>
    <row r="49" spans="2:11" ht="15" customHeight="1" x14ac:dyDescent="0.15">
      <c r="B49" s="121" t="s">
        <v>46</v>
      </c>
      <c r="C49" s="122"/>
      <c r="D49" s="122"/>
      <c r="E49" s="122"/>
      <c r="F49" s="122"/>
      <c r="G49" s="122"/>
      <c r="H49" s="122"/>
      <c r="I49" s="122"/>
      <c r="J49" s="122"/>
      <c r="K49" s="123"/>
    </row>
    <row r="50" spans="2:11" ht="15" customHeight="1" x14ac:dyDescent="0.15">
      <c r="B50" s="121"/>
      <c r="C50" s="122"/>
      <c r="D50" s="122"/>
      <c r="E50" s="122"/>
      <c r="F50" s="122"/>
      <c r="G50" s="122"/>
      <c r="H50" s="122"/>
      <c r="I50" s="122"/>
      <c r="J50" s="122"/>
      <c r="K50" s="123"/>
    </row>
    <row r="51" spans="2:11" ht="15" customHeight="1" x14ac:dyDescent="0.15">
      <c r="B51" s="60"/>
      <c r="C51" s="124" t="s">
        <v>66</v>
      </c>
      <c r="D51" s="124"/>
      <c r="E51" s="124"/>
      <c r="F51" s="124"/>
      <c r="I51" s="126">
        <v>45290</v>
      </c>
      <c r="J51" s="124"/>
      <c r="K51" s="127"/>
    </row>
    <row r="52" spans="2:11" ht="15" customHeight="1" x14ac:dyDescent="0.15">
      <c r="B52" s="73" t="s">
        <v>13</v>
      </c>
      <c r="C52" s="125"/>
      <c r="D52" s="125"/>
      <c r="E52" s="125"/>
      <c r="F52" s="125"/>
      <c r="G52" s="5"/>
      <c r="H52" s="19" t="s">
        <v>47</v>
      </c>
      <c r="I52" s="125"/>
      <c r="J52" s="125"/>
      <c r="K52" s="128"/>
    </row>
    <row r="53" spans="2:11" ht="15" customHeight="1" thickBot="1" x14ac:dyDescent="0.2">
      <c r="B53" s="74"/>
      <c r="C53" s="75"/>
      <c r="D53" s="75"/>
      <c r="E53" s="75"/>
      <c r="F53" s="75"/>
      <c r="G53" s="75"/>
      <c r="H53" s="75"/>
      <c r="I53" s="75"/>
      <c r="J53" s="75"/>
      <c r="K53" s="76"/>
    </row>
  </sheetData>
  <mergeCells count="51">
    <mergeCell ref="H43:K43"/>
    <mergeCell ref="H44:K44"/>
    <mergeCell ref="H45:K45"/>
    <mergeCell ref="B49:K50"/>
    <mergeCell ref="C51:F52"/>
    <mergeCell ref="I51:K52"/>
    <mergeCell ref="B40:F40"/>
    <mergeCell ref="H40:K40"/>
    <mergeCell ref="J27:K27"/>
    <mergeCell ref="B28:D28"/>
    <mergeCell ref="J28:K28"/>
    <mergeCell ref="J29:K29"/>
    <mergeCell ref="J30:K30"/>
    <mergeCell ref="J31:K31"/>
    <mergeCell ref="J32:K32"/>
    <mergeCell ref="J33:K33"/>
    <mergeCell ref="B34:D36"/>
    <mergeCell ref="J34:K34"/>
    <mergeCell ref="B38:K39"/>
    <mergeCell ref="C16:D16"/>
    <mergeCell ref="J16:K16"/>
    <mergeCell ref="J26:K26"/>
    <mergeCell ref="J17:K17"/>
    <mergeCell ref="J18:K18"/>
    <mergeCell ref="J19:K19"/>
    <mergeCell ref="C20:D20"/>
    <mergeCell ref="J20:K20"/>
    <mergeCell ref="J21:K21"/>
    <mergeCell ref="J22:K22"/>
    <mergeCell ref="J23:K23"/>
    <mergeCell ref="C24:D24"/>
    <mergeCell ref="J24:K24"/>
    <mergeCell ref="J25:K25"/>
    <mergeCell ref="C12:D12"/>
    <mergeCell ref="J12:K12"/>
    <mergeCell ref="J13:K13"/>
    <mergeCell ref="J14:K14"/>
    <mergeCell ref="C15:D15"/>
    <mergeCell ref="J15:K15"/>
    <mergeCell ref="B1:K2"/>
    <mergeCell ref="J9:K9"/>
    <mergeCell ref="J10:K10"/>
    <mergeCell ref="C11:D11"/>
    <mergeCell ref="J11:K11"/>
    <mergeCell ref="B5:D8"/>
    <mergeCell ref="F6:K7"/>
    <mergeCell ref="J8:K8"/>
    <mergeCell ref="C3:D3"/>
    <mergeCell ref="F3:G3"/>
    <mergeCell ref="H3:K3"/>
    <mergeCell ref="C4:D4"/>
  </mergeCells>
  <phoneticPr fontId="2"/>
  <dataValidations count="4">
    <dataValidation type="list" allowBlank="1" showInputMessage="1" showErrorMessage="1" promptTitle="資格名選択" prompt="更新する資格を選択してください。2つ更新する場合は、資格取得日が古い方の資格を「更新する資格①」で選択してください。" sqref="C12 C16" xr:uid="{7DA1FCEE-B121-4126-BEE6-856A47F99082}">
      <formula1>"CSCS, NSCA-CPT, なし"</formula1>
    </dataValidation>
    <dataValidation type="list" allowBlank="1" showInputMessage="1" showErrorMessage="1" sqref="G41:G45" xr:uid="{0F128684-2EB9-41CA-93AA-F13A6258B52E}">
      <formula1>"はい, いいえ"</formula1>
    </dataValidation>
    <dataValidation type="date" allowBlank="1" showInputMessage="1" showErrorMessage="1" sqref="G9:G33" xr:uid="{3DDF54F2-1C7D-405D-92B3-3076E0EBD541}">
      <formula1>44197</formula1>
      <formula2>45291</formula2>
    </dataValidation>
    <dataValidation imeMode="halfAlpha" allowBlank="1" showErrorMessage="1" prompt="_x000a_" sqref="C4:D4 C9:D9" xr:uid="{2D3E6EAE-3AD2-4EA8-833B-22C3EEB74492}"/>
  </dataValidations>
  <hyperlinks>
    <hyperlink ref="H43" r:id="rId1" xr:uid="{6F0425F7-EA87-4D96-A839-7BDF7FCC3D9F}"/>
    <hyperlink ref="H44" r:id="rId2" xr:uid="{0659B4F9-D3D3-4C19-B568-8E7DCC5D25BA}"/>
    <hyperlink ref="H45" r:id="rId3" xr:uid="{B4AAC75B-A21A-4166-A841-EA7391EFBADC}"/>
  </hyperlinks>
  <pageMargins left="0.7" right="0.7" top="0.75" bottom="0.75" header="0.3" footer="0.3"/>
  <pageSetup paperSize="9" scale="97" orientation="portrait" r:id="rId4"/>
  <extLst>
    <ext xmlns:x14="http://schemas.microsoft.com/office/spreadsheetml/2009/9/main" uri="{CCE6A557-97BC-4b89-ADB6-D9C93CAAB3DF}">
      <x14:dataValidations xmlns:xm="http://schemas.microsoft.com/office/excel/2006/main" count="3">
        <x14:dataValidation type="list" allowBlank="1" showInputMessage="1" showErrorMessage="1" xr:uid="{409759CD-EAA3-4E5D-AE56-D9204DB0FED5}">
          <x14:formula1>
            <xm:f>リスト１!$B$14:$B$17</xm:f>
          </x14:formula1>
          <xm:sqref>H9:H33</xm:sqref>
        </x14:dataValidation>
        <x14:dataValidation type="list" allowBlank="1" showErrorMessage="1" promptTitle="資格名選択" prompt="更新する資格を選択してください。2つ更新する場合は、資格取得日が古い方の資格を「更新する資格①」で選択してください。" xr:uid="{97A9CD87-E2DA-403E-9899-37263B9ABAF9}">
          <x14:formula1>
            <xm:f>リスト１!$B$3:$B$6</xm:f>
          </x14:formula1>
          <xm:sqref>C13</xm:sqref>
        </x14:dataValidation>
        <x14:dataValidation type="list" allowBlank="1" showErrorMessage="1" promptTitle="資格名選択" prompt="更新する資格を選択してください。2つ更新する場合は、資格取得日が古い方の資格を「更新する資格①」で選択してください。" xr:uid="{5B715129-073D-4405-82A0-C38C9E778BB1}">
          <x14:formula1>
            <xm:f>リスト１!$B$9:$B$12</xm:f>
          </x14:formula1>
          <xm:sqref>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20B03-1B3D-4522-8C53-84094E30F8FD}">
  <dimension ref="B1:S53"/>
  <sheetViews>
    <sheetView showGridLines="0" tabSelected="1" view="pageBreakPreview" zoomScale="130" zoomScaleNormal="100" zoomScaleSheetLayoutView="130" workbookViewId="0">
      <selection activeCell="C54" sqref="C54"/>
    </sheetView>
  </sheetViews>
  <sheetFormatPr defaultRowHeight="11.25" x14ac:dyDescent="0.15"/>
  <cols>
    <col min="1" max="1" width="9" style="4"/>
    <col min="2" max="2" width="14" style="4" customWidth="1"/>
    <col min="3" max="4" width="14.25" style="4" customWidth="1"/>
    <col min="5" max="5" width="2.25" style="4" customWidth="1"/>
    <col min="6" max="6" width="5.25" style="4" customWidth="1"/>
    <col min="7" max="7" width="8.5" style="4" customWidth="1"/>
    <col min="8" max="8" width="6.25" style="4" customWidth="1"/>
    <col min="9" max="16384" width="9" style="4"/>
  </cols>
  <sheetData>
    <row r="1" spans="2:19" ht="15" customHeight="1" x14ac:dyDescent="0.15">
      <c r="B1" s="143" t="s">
        <v>38</v>
      </c>
      <c r="C1" s="143"/>
      <c r="D1" s="143"/>
      <c r="E1" s="143"/>
      <c r="F1" s="143"/>
      <c r="G1" s="143"/>
      <c r="H1" s="143"/>
      <c r="I1" s="143"/>
      <c r="J1" s="143"/>
      <c r="K1" s="143"/>
    </row>
    <row r="2" spans="2:19" ht="15" customHeight="1" x14ac:dyDescent="0.15">
      <c r="B2" s="25"/>
      <c r="C2" s="25"/>
      <c r="D2" s="25"/>
      <c r="E2" s="25"/>
      <c r="F2" s="25"/>
      <c r="G2" s="25"/>
      <c r="H2" s="25"/>
      <c r="I2" s="25"/>
      <c r="J2" s="25"/>
      <c r="K2" s="25"/>
    </row>
    <row r="3" spans="2:19" ht="15" customHeight="1" x14ac:dyDescent="0.15">
      <c r="B3" s="14" t="s">
        <v>3</v>
      </c>
      <c r="C3" s="146"/>
      <c r="D3" s="146"/>
      <c r="E3" s="31"/>
      <c r="F3" s="89" t="s">
        <v>2</v>
      </c>
      <c r="G3" s="90"/>
      <c r="H3" s="147"/>
      <c r="I3" s="148"/>
      <c r="J3" s="148"/>
      <c r="K3" s="149"/>
    </row>
    <row r="4" spans="2:19" ht="15" customHeight="1" x14ac:dyDescent="0.15">
      <c r="B4" s="14" t="s">
        <v>0</v>
      </c>
      <c r="C4" s="146"/>
      <c r="D4" s="146"/>
      <c r="E4" s="31"/>
      <c r="F4" s="31"/>
      <c r="G4" s="31"/>
      <c r="H4" s="31"/>
      <c r="I4" s="31"/>
      <c r="J4" s="31"/>
      <c r="K4" s="31"/>
    </row>
    <row r="5" spans="2:19" ht="18" customHeight="1" x14ac:dyDescent="0.15">
      <c r="B5" s="79" t="s">
        <v>57</v>
      </c>
      <c r="C5" s="79"/>
      <c r="D5" s="79"/>
      <c r="F5" s="5" t="s">
        <v>52</v>
      </c>
      <c r="G5" s="5"/>
      <c r="H5" s="5"/>
      <c r="I5" s="5"/>
      <c r="J5" s="5"/>
      <c r="K5" s="5"/>
    </row>
    <row r="6" spans="2:19" ht="18" customHeight="1" x14ac:dyDescent="0.15">
      <c r="B6" s="81"/>
      <c r="C6" s="81"/>
      <c r="D6" s="81"/>
      <c r="F6" s="82" t="s">
        <v>51</v>
      </c>
      <c r="G6" s="82"/>
      <c r="H6" s="82"/>
      <c r="I6" s="82"/>
      <c r="J6" s="82"/>
      <c r="K6" s="82"/>
    </row>
    <row r="7" spans="2:19" ht="18" customHeight="1" x14ac:dyDescent="0.15">
      <c r="B7" s="81"/>
      <c r="C7" s="81"/>
      <c r="D7" s="81"/>
      <c r="F7" s="84"/>
      <c r="G7" s="84"/>
      <c r="H7" s="84"/>
      <c r="I7" s="84"/>
      <c r="J7" s="84"/>
      <c r="K7" s="84"/>
      <c r="S7" s="56"/>
    </row>
    <row r="8" spans="2:19" ht="18" customHeight="1" x14ac:dyDescent="0.15">
      <c r="B8" s="81"/>
      <c r="C8" s="81"/>
      <c r="D8" s="81"/>
      <c r="F8" s="6"/>
      <c r="G8" s="32" t="s">
        <v>25</v>
      </c>
      <c r="H8" s="33" t="s">
        <v>58</v>
      </c>
      <c r="I8" s="33" t="s">
        <v>39</v>
      </c>
      <c r="J8" s="86" t="s">
        <v>40</v>
      </c>
      <c r="K8" s="86"/>
    </row>
    <row r="9" spans="2:19" ht="15" customHeight="1" x14ac:dyDescent="0.15">
      <c r="C9" s="11"/>
      <c r="D9" s="11"/>
      <c r="F9" s="7">
        <v>1</v>
      </c>
      <c r="G9" s="22"/>
      <c r="H9" s="23"/>
      <c r="I9" s="24"/>
      <c r="J9" s="101"/>
      <c r="K9" s="141"/>
    </row>
    <row r="10" spans="2:19" ht="15" customHeight="1" x14ac:dyDescent="0.15">
      <c r="B10" s="40" t="s">
        <v>55</v>
      </c>
      <c r="F10" s="7">
        <v>2</v>
      </c>
      <c r="G10" s="22"/>
      <c r="H10" s="23"/>
      <c r="I10" s="24"/>
      <c r="J10" s="101"/>
      <c r="K10" s="141"/>
    </row>
    <row r="11" spans="2:19" ht="15" customHeight="1" x14ac:dyDescent="0.15">
      <c r="C11" s="103" t="s">
        <v>34</v>
      </c>
      <c r="D11" s="104"/>
      <c r="F11" s="7">
        <v>3</v>
      </c>
      <c r="G11" s="22"/>
      <c r="H11" s="23"/>
      <c r="I11" s="24"/>
      <c r="J11" s="101"/>
      <c r="K11" s="141"/>
    </row>
    <row r="12" spans="2:19" ht="15" customHeight="1" x14ac:dyDescent="0.15">
      <c r="B12" s="39" t="s">
        <v>6</v>
      </c>
      <c r="C12" s="147"/>
      <c r="D12" s="149"/>
      <c r="F12" s="7">
        <v>4</v>
      </c>
      <c r="G12" s="22"/>
      <c r="H12" s="23"/>
      <c r="I12" s="24"/>
      <c r="J12" s="101"/>
      <c r="K12" s="141"/>
    </row>
    <row r="13" spans="2:19" ht="15" customHeight="1" x14ac:dyDescent="0.15">
      <c r="B13" s="39" t="s">
        <v>4</v>
      </c>
      <c r="C13" s="150"/>
      <c r="D13" s="6" t="e">
        <f ca="1">VLOOKUP(C13,INDIRECT(B12),2,FALSE)</f>
        <v>#N/A</v>
      </c>
      <c r="F13" s="7">
        <v>5</v>
      </c>
      <c r="G13" s="22"/>
      <c r="H13" s="23"/>
      <c r="I13" s="24"/>
      <c r="J13" s="101"/>
      <c r="K13" s="141"/>
    </row>
    <row r="14" spans="2:19" ht="15" customHeight="1" x14ac:dyDescent="0.15">
      <c r="B14" s="3"/>
      <c r="C14" s="30"/>
      <c r="D14" s="30"/>
      <c r="F14" s="7">
        <v>6</v>
      </c>
      <c r="G14" s="22"/>
      <c r="H14" s="23"/>
      <c r="I14" s="24"/>
      <c r="J14" s="101"/>
      <c r="K14" s="141"/>
    </row>
    <row r="15" spans="2:19" ht="15" customHeight="1" x14ac:dyDescent="0.15">
      <c r="B15" s="3"/>
      <c r="C15" s="103" t="s">
        <v>35</v>
      </c>
      <c r="D15" s="104"/>
      <c r="F15" s="7">
        <v>7</v>
      </c>
      <c r="G15" s="22"/>
      <c r="H15" s="23"/>
      <c r="I15" s="24"/>
      <c r="J15" s="101"/>
      <c r="K15" s="141"/>
    </row>
    <row r="16" spans="2:19" ht="15" customHeight="1" x14ac:dyDescent="0.15">
      <c r="B16" s="39" t="s">
        <v>7</v>
      </c>
      <c r="C16" s="147"/>
      <c r="D16" s="149"/>
      <c r="F16" s="7">
        <v>8</v>
      </c>
      <c r="G16" s="22"/>
      <c r="H16" s="23"/>
      <c r="I16" s="24"/>
      <c r="J16" s="101"/>
      <c r="K16" s="141"/>
    </row>
    <row r="17" spans="2:11" ht="15" customHeight="1" x14ac:dyDescent="0.15">
      <c r="B17" s="39" t="s">
        <v>4</v>
      </c>
      <c r="C17" s="150"/>
      <c r="D17" s="6" t="e">
        <f ca="1">VLOOKUP(C17,INDIRECT(B16),2,FALSE)</f>
        <v>#N/A</v>
      </c>
      <c r="F17" s="7">
        <v>9</v>
      </c>
      <c r="G17" s="22"/>
      <c r="H17" s="23"/>
      <c r="I17" s="24"/>
      <c r="J17" s="101"/>
      <c r="K17" s="141"/>
    </row>
    <row r="18" spans="2:11" ht="15" customHeight="1" x14ac:dyDescent="0.15">
      <c r="B18" s="3"/>
      <c r="F18" s="7">
        <v>10</v>
      </c>
      <c r="G18" s="22"/>
      <c r="H18" s="23"/>
      <c r="I18" s="24"/>
      <c r="J18" s="101"/>
      <c r="K18" s="141"/>
    </row>
    <row r="19" spans="2:11" ht="15" customHeight="1" x14ac:dyDescent="0.15">
      <c r="B19" s="40" t="s">
        <v>54</v>
      </c>
      <c r="F19" s="7">
        <v>11</v>
      </c>
      <c r="G19" s="22"/>
      <c r="H19" s="23"/>
      <c r="I19" s="24"/>
      <c r="J19" s="101"/>
      <c r="K19" s="141"/>
    </row>
    <row r="20" spans="2:11" ht="15" customHeight="1" x14ac:dyDescent="0.15">
      <c r="B20" s="3"/>
      <c r="C20" s="103" t="s">
        <v>5</v>
      </c>
      <c r="D20" s="104"/>
      <c r="F20" s="7">
        <v>12</v>
      </c>
      <c r="G20" s="22"/>
      <c r="H20" s="23"/>
      <c r="I20" s="24"/>
      <c r="J20" s="101"/>
      <c r="K20" s="141"/>
    </row>
    <row r="21" spans="2:11" ht="15" customHeight="1" x14ac:dyDescent="0.15">
      <c r="B21" s="3"/>
      <c r="C21" s="38" t="s">
        <v>15</v>
      </c>
      <c r="D21" s="38" t="s">
        <v>9</v>
      </c>
      <c r="F21" s="7">
        <v>13</v>
      </c>
      <c r="G21" s="22"/>
      <c r="H21" s="23"/>
      <c r="I21" s="24"/>
      <c r="J21" s="101"/>
      <c r="K21" s="141"/>
    </row>
    <row r="22" spans="2:11" ht="15" customHeight="1" x14ac:dyDescent="0.15">
      <c r="B22" s="39" t="s">
        <v>6</v>
      </c>
      <c r="C22" s="14">
        <f>C13</f>
        <v>0</v>
      </c>
      <c r="D22" s="8" t="e">
        <f ca="1">VLOOKUP(C22,INDIRECT(B22),3,FALSE)</f>
        <v>#N/A</v>
      </c>
      <c r="F22" s="7">
        <v>14</v>
      </c>
      <c r="G22" s="22"/>
      <c r="H22" s="23"/>
      <c r="I22" s="24"/>
      <c r="J22" s="101"/>
      <c r="K22" s="141"/>
    </row>
    <row r="23" spans="2:11" ht="15" customHeight="1" x14ac:dyDescent="0.15">
      <c r="B23" s="39" t="s">
        <v>7</v>
      </c>
      <c r="C23" s="14">
        <f>C17</f>
        <v>0</v>
      </c>
      <c r="D23" s="8" t="e">
        <f ca="1">VLOOKUP(C23,INDIRECT(B23),3,FALSE)/2</f>
        <v>#N/A</v>
      </c>
      <c r="F23" s="7">
        <v>15</v>
      </c>
      <c r="G23" s="22"/>
      <c r="H23" s="23"/>
      <c r="I23" s="24"/>
      <c r="J23" s="101"/>
      <c r="K23" s="141"/>
    </row>
    <row r="24" spans="2:11" ht="15" customHeight="1" x14ac:dyDescent="0.15">
      <c r="C24" s="106" t="s">
        <v>14</v>
      </c>
      <c r="D24" s="106"/>
      <c r="F24" s="7">
        <v>16</v>
      </c>
      <c r="G24" s="22"/>
      <c r="H24" s="23"/>
      <c r="I24" s="24"/>
      <c r="J24" s="101"/>
      <c r="K24" s="141"/>
    </row>
    <row r="25" spans="2:11" ht="15" customHeight="1" x14ac:dyDescent="0.15">
      <c r="C25" s="4" t="s">
        <v>8</v>
      </c>
      <c r="D25" s="8" t="e">
        <f ca="1">SUM(D22:D23)</f>
        <v>#N/A</v>
      </c>
      <c r="F25" s="7">
        <v>17</v>
      </c>
      <c r="G25" s="22"/>
      <c r="H25" s="23"/>
      <c r="I25" s="24"/>
      <c r="J25" s="101"/>
      <c r="K25" s="141"/>
    </row>
    <row r="26" spans="2:11" ht="15" customHeight="1" x14ac:dyDescent="0.15">
      <c r="F26" s="7">
        <v>18</v>
      </c>
      <c r="G26" s="22"/>
      <c r="H26" s="23"/>
      <c r="I26" s="24"/>
      <c r="J26" s="101"/>
      <c r="K26" s="141"/>
    </row>
    <row r="27" spans="2:11" ht="15" customHeight="1" x14ac:dyDescent="0.15">
      <c r="B27" s="50" t="s">
        <v>53</v>
      </c>
      <c r="C27" s="51"/>
      <c r="D27" s="51"/>
      <c r="F27" s="7">
        <v>19</v>
      </c>
      <c r="G27" s="22"/>
      <c r="H27" s="23"/>
      <c r="I27" s="24"/>
      <c r="J27" s="101"/>
      <c r="K27" s="141"/>
    </row>
    <row r="28" spans="2:11" ht="15" customHeight="1" x14ac:dyDescent="0.15">
      <c r="B28" s="111" t="s">
        <v>30</v>
      </c>
      <c r="C28" s="111"/>
      <c r="D28" s="111"/>
      <c r="F28" s="7">
        <v>20</v>
      </c>
      <c r="G28" s="22"/>
      <c r="H28" s="23"/>
      <c r="I28" s="24"/>
      <c r="J28" s="101"/>
      <c r="K28" s="141"/>
    </row>
    <row r="29" spans="2:11" ht="15" customHeight="1" x14ac:dyDescent="0.15">
      <c r="B29" s="52" t="s">
        <v>31</v>
      </c>
      <c r="C29" s="52" t="s">
        <v>32</v>
      </c>
      <c r="D29" s="52" t="s">
        <v>33</v>
      </c>
      <c r="F29" s="7">
        <v>21</v>
      </c>
      <c r="G29" s="22"/>
      <c r="H29" s="23"/>
      <c r="I29" s="24"/>
      <c r="J29" s="101"/>
      <c r="K29" s="141"/>
    </row>
    <row r="30" spans="2:11" ht="15" customHeight="1" x14ac:dyDescent="0.15">
      <c r="B30" s="53" t="s">
        <v>17</v>
      </c>
      <c r="C30" s="54">
        <v>6</v>
      </c>
      <c r="D30" s="55">
        <v>9900</v>
      </c>
      <c r="F30" s="7">
        <v>22</v>
      </c>
      <c r="G30" s="22"/>
      <c r="H30" s="23"/>
      <c r="I30" s="24"/>
      <c r="J30" s="101"/>
      <c r="K30" s="141"/>
    </row>
    <row r="31" spans="2:11" ht="15" customHeight="1" x14ac:dyDescent="0.15">
      <c r="B31" s="53" t="s">
        <v>18</v>
      </c>
      <c r="C31" s="54">
        <v>4</v>
      </c>
      <c r="D31" s="55">
        <v>7700</v>
      </c>
      <c r="F31" s="7">
        <v>23</v>
      </c>
      <c r="G31" s="22"/>
      <c r="H31" s="23"/>
      <c r="I31" s="24"/>
      <c r="J31" s="101"/>
      <c r="K31" s="141"/>
    </row>
    <row r="32" spans="2:11" ht="15" customHeight="1" x14ac:dyDescent="0.15">
      <c r="B32" s="53" t="s">
        <v>19</v>
      </c>
      <c r="C32" s="54">
        <v>2</v>
      </c>
      <c r="D32" s="55">
        <v>5500</v>
      </c>
      <c r="F32" s="7">
        <v>24</v>
      </c>
      <c r="G32" s="22"/>
      <c r="H32" s="23"/>
      <c r="I32" s="24"/>
      <c r="J32" s="101"/>
      <c r="K32" s="141"/>
    </row>
    <row r="33" spans="2:11" ht="15" customHeight="1" x14ac:dyDescent="0.15">
      <c r="B33" s="53" t="s">
        <v>20</v>
      </c>
      <c r="C33" s="54">
        <v>1</v>
      </c>
      <c r="D33" s="55">
        <v>3300</v>
      </c>
      <c r="F33" s="7">
        <v>25</v>
      </c>
      <c r="G33" s="22"/>
      <c r="H33" s="23"/>
      <c r="I33" s="24"/>
      <c r="J33" s="101"/>
      <c r="K33" s="141"/>
    </row>
    <row r="34" spans="2:11" ht="15" customHeight="1" x14ac:dyDescent="0.15">
      <c r="B34" s="139" t="s">
        <v>1</v>
      </c>
      <c r="C34" s="139"/>
      <c r="D34" s="139"/>
      <c r="F34" s="7" t="s">
        <v>8</v>
      </c>
      <c r="G34" s="15"/>
      <c r="H34" s="9"/>
      <c r="I34" s="10">
        <f>SUM(I9:I33)</f>
        <v>0</v>
      </c>
      <c r="J34" s="114"/>
      <c r="K34" s="144"/>
    </row>
    <row r="35" spans="2:11" ht="15" customHeight="1" x14ac:dyDescent="0.15">
      <c r="B35" s="140"/>
      <c r="C35" s="140"/>
      <c r="D35" s="140"/>
      <c r="F35" s="3" t="s">
        <v>41</v>
      </c>
      <c r="G35" s="11"/>
      <c r="J35" s="12"/>
      <c r="K35" s="11"/>
    </row>
    <row r="36" spans="2:11" ht="15" customHeight="1" x14ac:dyDescent="0.15">
      <c r="B36" s="49"/>
      <c r="C36" s="49"/>
      <c r="D36" s="49"/>
      <c r="F36" s="41" t="s">
        <v>91</v>
      </c>
      <c r="G36" s="11"/>
      <c r="J36" s="12"/>
      <c r="K36" s="11"/>
    </row>
    <row r="37" spans="2:11" ht="15" customHeight="1" x14ac:dyDescent="0.15">
      <c r="B37" s="40" t="s">
        <v>60</v>
      </c>
      <c r="C37" s="34"/>
      <c r="D37" s="34"/>
      <c r="F37" s="3"/>
      <c r="G37" s="11"/>
      <c r="J37" s="12"/>
      <c r="K37" s="11"/>
    </row>
    <row r="38" spans="2:11" ht="15" customHeight="1" x14ac:dyDescent="0.15">
      <c r="B38" s="82" t="s">
        <v>59</v>
      </c>
      <c r="C38" s="82"/>
      <c r="D38" s="82"/>
      <c r="E38" s="82"/>
      <c r="F38" s="82"/>
      <c r="G38" s="82"/>
      <c r="H38" s="82"/>
      <c r="I38" s="82"/>
      <c r="J38" s="82"/>
      <c r="K38" s="82"/>
    </row>
    <row r="39" spans="2:11" ht="15" customHeight="1" x14ac:dyDescent="0.15">
      <c r="B39" s="84"/>
      <c r="C39" s="84"/>
      <c r="D39" s="84"/>
      <c r="E39" s="84"/>
      <c r="F39" s="84"/>
      <c r="G39" s="84"/>
      <c r="H39" s="84"/>
      <c r="I39" s="84"/>
      <c r="J39" s="84"/>
      <c r="K39" s="84"/>
    </row>
    <row r="40" spans="2:11" ht="15" customHeight="1" x14ac:dyDescent="0.15">
      <c r="B40" s="103" t="s">
        <v>48</v>
      </c>
      <c r="C40" s="108"/>
      <c r="D40" s="108"/>
      <c r="E40" s="108"/>
      <c r="F40" s="104"/>
      <c r="G40" s="38" t="s">
        <v>49</v>
      </c>
      <c r="H40" s="108" t="s">
        <v>50</v>
      </c>
      <c r="I40" s="108"/>
      <c r="J40" s="108"/>
      <c r="K40" s="104"/>
    </row>
    <row r="41" spans="2:11" ht="15" customHeight="1" x14ac:dyDescent="0.15">
      <c r="B41" s="36" t="s">
        <v>42</v>
      </c>
      <c r="C41" s="26"/>
      <c r="D41" s="26"/>
      <c r="E41" s="26"/>
      <c r="F41" s="27"/>
      <c r="G41" s="150" t="s">
        <v>36</v>
      </c>
      <c r="H41" s="20"/>
      <c r="I41" s="17"/>
      <c r="J41" s="16"/>
      <c r="K41" s="21"/>
    </row>
    <row r="42" spans="2:11" ht="15" customHeight="1" x14ac:dyDescent="0.15">
      <c r="B42" s="37" t="s">
        <v>56</v>
      </c>
      <c r="C42" s="28"/>
      <c r="D42" s="28"/>
      <c r="E42" s="28"/>
      <c r="F42" s="29"/>
      <c r="G42" s="151" t="s">
        <v>10</v>
      </c>
      <c r="H42" s="35"/>
      <c r="I42" s="12"/>
      <c r="J42" s="11"/>
      <c r="K42" s="18"/>
    </row>
    <row r="43" spans="2:11" ht="15" customHeight="1" x14ac:dyDescent="0.15">
      <c r="B43" s="36" t="s">
        <v>43</v>
      </c>
      <c r="C43" s="26"/>
      <c r="D43" s="26"/>
      <c r="E43" s="26"/>
      <c r="F43" s="27"/>
      <c r="G43" s="150" t="s">
        <v>10</v>
      </c>
      <c r="H43" s="118" t="s">
        <v>11</v>
      </c>
      <c r="I43" s="119"/>
      <c r="J43" s="119"/>
      <c r="K43" s="142"/>
    </row>
    <row r="44" spans="2:11" ht="15" customHeight="1" x14ac:dyDescent="0.15">
      <c r="B44" s="37" t="s">
        <v>44</v>
      </c>
      <c r="C44" s="28"/>
      <c r="D44" s="28"/>
      <c r="E44" s="28"/>
      <c r="F44" s="29"/>
      <c r="G44" s="151" t="s">
        <v>10</v>
      </c>
      <c r="H44" s="118" t="s">
        <v>37</v>
      </c>
      <c r="I44" s="119"/>
      <c r="J44" s="119"/>
      <c r="K44" s="142"/>
    </row>
    <row r="45" spans="2:11" ht="15" customHeight="1" x14ac:dyDescent="0.15">
      <c r="B45" s="36" t="s">
        <v>45</v>
      </c>
      <c r="C45" s="26"/>
      <c r="D45" s="26"/>
      <c r="E45" s="26"/>
      <c r="F45" s="27"/>
      <c r="G45" s="150" t="s">
        <v>10</v>
      </c>
      <c r="H45" s="118" t="s">
        <v>12</v>
      </c>
      <c r="I45" s="119"/>
      <c r="J45" s="119"/>
      <c r="K45" s="142"/>
    </row>
    <row r="46" spans="2:11" ht="15" customHeight="1" x14ac:dyDescent="0.15">
      <c r="B46" s="13"/>
    </row>
    <row r="47" spans="2:11" ht="15" customHeight="1" x14ac:dyDescent="0.15">
      <c r="B47" s="40" t="s">
        <v>61</v>
      </c>
    </row>
    <row r="48" spans="2:11" ht="15" customHeight="1" x14ac:dyDescent="0.15">
      <c r="B48" s="2" t="s">
        <v>16</v>
      </c>
    </row>
    <row r="49" spans="2:11" ht="15" customHeight="1" x14ac:dyDescent="0.15">
      <c r="B49" s="122" t="s">
        <v>46</v>
      </c>
      <c r="C49" s="122"/>
      <c r="D49" s="122"/>
      <c r="E49" s="122"/>
      <c r="F49" s="122"/>
      <c r="G49" s="122"/>
      <c r="H49" s="122"/>
      <c r="I49" s="122"/>
      <c r="J49" s="122"/>
      <c r="K49" s="122"/>
    </row>
    <row r="50" spans="2:11" ht="15" customHeight="1" x14ac:dyDescent="0.15">
      <c r="B50" s="122"/>
      <c r="C50" s="122"/>
      <c r="D50" s="122"/>
      <c r="E50" s="122"/>
      <c r="F50" s="122"/>
      <c r="G50" s="122"/>
      <c r="H50" s="122"/>
      <c r="I50" s="122"/>
      <c r="J50" s="122"/>
      <c r="K50" s="122"/>
    </row>
    <row r="51" spans="2:11" ht="15" customHeight="1" x14ac:dyDescent="0.15">
      <c r="B51" s="13"/>
      <c r="C51" s="152"/>
      <c r="D51" s="152"/>
      <c r="E51" s="152"/>
      <c r="F51" s="152"/>
      <c r="I51" s="152"/>
      <c r="J51" s="152"/>
      <c r="K51" s="152"/>
    </row>
    <row r="52" spans="2:11" ht="15" customHeight="1" x14ac:dyDescent="0.15">
      <c r="B52" s="19" t="s">
        <v>13</v>
      </c>
      <c r="C52" s="153"/>
      <c r="D52" s="153"/>
      <c r="E52" s="153"/>
      <c r="F52" s="153"/>
      <c r="G52" s="5"/>
      <c r="H52" s="19" t="s">
        <v>47</v>
      </c>
      <c r="I52" s="153"/>
      <c r="J52" s="153"/>
      <c r="K52" s="153"/>
    </row>
    <row r="53" spans="2:11" ht="15" customHeight="1" x14ac:dyDescent="0.15"/>
  </sheetData>
  <sheetProtection algorithmName="SHA-512" hashValue="bULiWj5ufl8recxP2EkSPdc27RogqmJinE4tOQGFHWJblN3A4lnjVtm2zjsETSOf33O1khz6CtkABwvBDXX8Pg==" saltValue="dur66jzGgWvcr1lpIVC+1Q==" spinCount="100000" sheet="1" objects="1" scenarios="1"/>
  <mergeCells count="51">
    <mergeCell ref="H40:K40"/>
    <mergeCell ref="C11:D11"/>
    <mergeCell ref="J34:K34"/>
    <mergeCell ref="J32:K32"/>
    <mergeCell ref="J33:K33"/>
    <mergeCell ref="J30:K30"/>
    <mergeCell ref="J31:K31"/>
    <mergeCell ref="J28:K28"/>
    <mergeCell ref="J29:K29"/>
    <mergeCell ref="J26:K26"/>
    <mergeCell ref="B28:D28"/>
    <mergeCell ref="C15:D15"/>
    <mergeCell ref="C16:D16"/>
    <mergeCell ref="B40:F40"/>
    <mergeCell ref="C24:D24"/>
    <mergeCell ref="B38:K39"/>
    <mergeCell ref="B1:K1"/>
    <mergeCell ref="C20:D20"/>
    <mergeCell ref="J8:K8"/>
    <mergeCell ref="J9:K9"/>
    <mergeCell ref="J12:K12"/>
    <mergeCell ref="J13:K13"/>
    <mergeCell ref="J10:K10"/>
    <mergeCell ref="J11:K11"/>
    <mergeCell ref="J16:K16"/>
    <mergeCell ref="J17:K17"/>
    <mergeCell ref="J14:K14"/>
    <mergeCell ref="J15:K15"/>
    <mergeCell ref="J20:K20"/>
    <mergeCell ref="J18:K18"/>
    <mergeCell ref="J19:K19"/>
    <mergeCell ref="C12:D12"/>
    <mergeCell ref="C3:D3"/>
    <mergeCell ref="C4:D4"/>
    <mergeCell ref="F3:G3"/>
    <mergeCell ref="H3:K3"/>
    <mergeCell ref="B5:D8"/>
    <mergeCell ref="F6:K7"/>
    <mergeCell ref="H43:K43"/>
    <mergeCell ref="H44:K44"/>
    <mergeCell ref="H45:K45"/>
    <mergeCell ref="C51:F52"/>
    <mergeCell ref="I51:K52"/>
    <mergeCell ref="B49:K50"/>
    <mergeCell ref="B34:D35"/>
    <mergeCell ref="J21:K21"/>
    <mergeCell ref="J27:K27"/>
    <mergeCell ref="J24:K24"/>
    <mergeCell ref="J25:K25"/>
    <mergeCell ref="J22:K22"/>
    <mergeCell ref="J23:K23"/>
  </mergeCells>
  <phoneticPr fontId="2"/>
  <dataValidations count="4">
    <dataValidation type="list" allowBlank="1" showInputMessage="1" showErrorMessage="1" promptTitle="資格名選択" prompt="更新する資格を選択してください。2つ更新する場合は、資格取得日が古い方の資格を「更新する資格①」で選択してください。" sqref="C12 C16" xr:uid="{32E5FAE0-55DC-4623-810E-84B3D2EA6B6E}">
      <formula1>"CSCS, NSCA-CPT, なし"</formula1>
    </dataValidation>
    <dataValidation type="list" allowBlank="1" showInputMessage="1" showErrorMessage="1" sqref="G41:G45" xr:uid="{7D8716B6-49FA-4DC6-82B8-2870D9C24D20}">
      <formula1>"はい, いいえ"</formula1>
    </dataValidation>
    <dataValidation type="date" allowBlank="1" showInputMessage="1" showErrorMessage="1" sqref="G9:G33" xr:uid="{BF46A23A-0FF3-438D-86F3-45E19EA0006A}">
      <formula1>44197</formula1>
      <formula2>45291</formula2>
    </dataValidation>
    <dataValidation imeMode="halfAlpha" allowBlank="1" showErrorMessage="1" prompt="_x000a_" sqref="C4:D4 C9:D9" xr:uid="{7C19BBEC-BF17-46BB-A9E4-E9E3142CA959}"/>
  </dataValidations>
  <hyperlinks>
    <hyperlink ref="H43" r:id="rId1" xr:uid="{E6844D49-56E2-4C4D-BDF9-EDE9B741F82D}"/>
    <hyperlink ref="H44" r:id="rId2" xr:uid="{B763239D-E222-4A6E-821D-F0C68DF3189E}"/>
    <hyperlink ref="H45" r:id="rId3" xr:uid="{35AB01FA-1B35-4E40-989C-536D83C52922}"/>
  </hyperlinks>
  <pageMargins left="0.23622047244094488" right="0.23622047244094488" top="0.74803149606299213" bottom="0.74803149606299213" header="0.31496062992125984" footer="0.31496062992125984"/>
  <pageSetup paperSize="9" orientation="portrait" r:id="rId4"/>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6023E16F-4A1B-45A4-8787-99A57613864D}">
          <x14:formula1>
            <xm:f>リスト１!$B$14:$B$17</xm:f>
          </x14:formula1>
          <xm:sqref>H9:H33</xm:sqref>
        </x14:dataValidation>
        <x14:dataValidation type="list" allowBlank="1" showErrorMessage="1" promptTitle="資格名選択" prompt="更新する資格を選択してください。2つ更新する場合は、資格取得日が古い方の資格を「更新する資格①」で選択してください。" xr:uid="{C8E98A09-687C-4F02-B4D2-0DBDCB3EFA25}">
          <x14:formula1>
            <xm:f>リスト１!$B$3:$B$6</xm:f>
          </x14:formula1>
          <xm:sqref>C13</xm:sqref>
        </x14:dataValidation>
        <x14:dataValidation type="list" allowBlank="1" showErrorMessage="1" promptTitle="資格名選択" prompt="更新する資格を選択してください。2つ更新する場合は、資格取得日が古い方の資格を「更新する資格①」で選択してください。" xr:uid="{22D238FC-5F54-41D4-87B5-87FBFBC4AC55}">
          <x14:formula1>
            <xm:f>リスト１!$B$9:$B$12</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108C4-610C-47F2-AE31-FBEFF1F1CC4E}">
  <dimension ref="B1:K53"/>
  <sheetViews>
    <sheetView showGridLines="0" view="pageBreakPreview" topLeftCell="A32" zoomScale="130" zoomScaleNormal="100" zoomScaleSheetLayoutView="130" workbookViewId="0">
      <selection activeCell="B38" sqref="B38:K39"/>
    </sheetView>
  </sheetViews>
  <sheetFormatPr defaultRowHeight="11.25" x14ac:dyDescent="0.15"/>
  <cols>
    <col min="1" max="1" width="9" style="4"/>
    <col min="2" max="2" width="14" style="4" customWidth="1"/>
    <col min="3" max="4" width="14.25" style="4" customWidth="1"/>
    <col min="5" max="5" width="2.25" style="4" customWidth="1"/>
    <col min="6" max="6" width="5.25" style="4" customWidth="1"/>
    <col min="7" max="7" width="8.5" style="4" customWidth="1"/>
    <col min="8" max="8" width="6.25" style="4" customWidth="1"/>
    <col min="9" max="16384" width="9" style="4"/>
  </cols>
  <sheetData>
    <row r="1" spans="2:11" ht="15" customHeight="1" x14ac:dyDescent="0.15">
      <c r="B1" s="143" t="s">
        <v>38</v>
      </c>
      <c r="C1" s="143"/>
      <c r="D1" s="143"/>
      <c r="E1" s="143"/>
      <c r="F1" s="143"/>
      <c r="G1" s="143"/>
      <c r="H1" s="143"/>
      <c r="I1" s="143"/>
      <c r="J1" s="143"/>
      <c r="K1" s="143"/>
    </row>
    <row r="2" spans="2:11" ht="15" customHeight="1" x14ac:dyDescent="0.15">
      <c r="B2" s="25"/>
      <c r="C2" s="25"/>
      <c r="D2" s="25"/>
      <c r="E2" s="25"/>
      <c r="F2" s="25"/>
      <c r="G2" s="25"/>
      <c r="H2" s="25"/>
      <c r="I2" s="25"/>
      <c r="J2" s="25"/>
      <c r="K2" s="25"/>
    </row>
    <row r="3" spans="2:11" ht="15" customHeight="1" x14ac:dyDescent="0.15">
      <c r="B3" s="14" t="s">
        <v>3</v>
      </c>
      <c r="C3" s="146">
        <f>申請書!C3</f>
        <v>0</v>
      </c>
      <c r="D3" s="146"/>
      <c r="E3" s="31"/>
      <c r="F3" s="89" t="s">
        <v>2</v>
      </c>
      <c r="G3" s="90"/>
      <c r="H3" s="147">
        <f>申請書!H3</f>
        <v>0</v>
      </c>
      <c r="I3" s="148"/>
      <c r="J3" s="148"/>
      <c r="K3" s="149"/>
    </row>
    <row r="4" spans="2:11" ht="15" customHeight="1" x14ac:dyDescent="0.15">
      <c r="B4" s="14" t="s">
        <v>0</v>
      </c>
      <c r="C4" s="146">
        <f>申請書!C4</f>
        <v>0</v>
      </c>
      <c r="D4" s="146"/>
      <c r="E4" s="31"/>
      <c r="F4" s="31"/>
      <c r="G4" s="31"/>
      <c r="H4" s="31"/>
      <c r="I4" s="31"/>
      <c r="J4" s="31"/>
      <c r="K4" s="31"/>
    </row>
    <row r="5" spans="2:11" ht="18" customHeight="1" x14ac:dyDescent="0.15">
      <c r="B5" s="79" t="s">
        <v>57</v>
      </c>
      <c r="C5" s="79"/>
      <c r="D5" s="79"/>
      <c r="F5" s="5" t="s">
        <v>52</v>
      </c>
      <c r="G5" s="5"/>
      <c r="H5" s="5"/>
      <c r="I5" s="5"/>
      <c r="J5" s="5"/>
      <c r="K5" s="5"/>
    </row>
    <row r="6" spans="2:11" ht="18" customHeight="1" x14ac:dyDescent="0.15">
      <c r="B6" s="81"/>
      <c r="C6" s="81"/>
      <c r="D6" s="81"/>
      <c r="F6" s="82" t="s">
        <v>51</v>
      </c>
      <c r="G6" s="82"/>
      <c r="H6" s="82"/>
      <c r="I6" s="82"/>
      <c r="J6" s="82"/>
      <c r="K6" s="82"/>
    </row>
    <row r="7" spans="2:11" ht="18" customHeight="1" x14ac:dyDescent="0.15">
      <c r="B7" s="81"/>
      <c r="C7" s="81"/>
      <c r="D7" s="81"/>
      <c r="F7" s="84"/>
      <c r="G7" s="84"/>
      <c r="H7" s="84"/>
      <c r="I7" s="84"/>
      <c r="J7" s="84"/>
      <c r="K7" s="84"/>
    </row>
    <row r="8" spans="2:11" ht="18" customHeight="1" x14ac:dyDescent="0.15">
      <c r="B8" s="81"/>
      <c r="C8" s="81"/>
      <c r="D8" s="81"/>
      <c r="F8" s="6"/>
      <c r="G8" s="32" t="s">
        <v>25</v>
      </c>
      <c r="H8" s="33" t="s">
        <v>58</v>
      </c>
      <c r="I8" s="33" t="s">
        <v>39</v>
      </c>
      <c r="J8" s="86" t="s">
        <v>40</v>
      </c>
      <c r="K8" s="86"/>
    </row>
    <row r="9" spans="2:11" ht="15" customHeight="1" x14ac:dyDescent="0.15">
      <c r="C9" s="11"/>
      <c r="D9" s="11"/>
      <c r="F9" s="7">
        <v>1</v>
      </c>
      <c r="G9" s="22"/>
      <c r="H9" s="23"/>
      <c r="I9" s="24"/>
      <c r="J9" s="101"/>
      <c r="K9" s="141"/>
    </row>
    <row r="10" spans="2:11" ht="15" customHeight="1" x14ac:dyDescent="0.15">
      <c r="B10" s="40" t="s">
        <v>55</v>
      </c>
      <c r="F10" s="7">
        <v>2</v>
      </c>
      <c r="G10" s="22"/>
      <c r="H10" s="23"/>
      <c r="I10" s="24"/>
      <c r="J10" s="101"/>
      <c r="K10" s="141"/>
    </row>
    <row r="11" spans="2:11" ht="15" customHeight="1" x14ac:dyDescent="0.15">
      <c r="C11" s="103" t="s">
        <v>34</v>
      </c>
      <c r="D11" s="104"/>
      <c r="F11" s="7">
        <v>3</v>
      </c>
      <c r="G11" s="22"/>
      <c r="H11" s="23"/>
      <c r="I11" s="24"/>
      <c r="J11" s="101"/>
      <c r="K11" s="141"/>
    </row>
    <row r="12" spans="2:11" ht="15" customHeight="1" x14ac:dyDescent="0.15">
      <c r="B12" s="39" t="s">
        <v>6</v>
      </c>
      <c r="C12" s="146">
        <f>申請書!C12</f>
        <v>0</v>
      </c>
      <c r="D12" s="146"/>
      <c r="F12" s="7">
        <v>4</v>
      </c>
      <c r="G12" s="22"/>
      <c r="H12" s="23"/>
      <c r="I12" s="24"/>
      <c r="J12" s="101"/>
      <c r="K12" s="141"/>
    </row>
    <row r="13" spans="2:11" ht="15" customHeight="1" x14ac:dyDescent="0.15">
      <c r="B13" s="39" t="s">
        <v>4</v>
      </c>
      <c r="C13" s="150">
        <f>申請書!C13</f>
        <v>0</v>
      </c>
      <c r="D13" s="6" t="e">
        <f ca="1">VLOOKUP(C13,INDIRECT(B12),2,FALSE)</f>
        <v>#N/A</v>
      </c>
      <c r="F13" s="7">
        <v>5</v>
      </c>
      <c r="G13" s="22"/>
      <c r="H13" s="23"/>
      <c r="I13" s="24"/>
      <c r="J13" s="101"/>
      <c r="K13" s="141"/>
    </row>
    <row r="14" spans="2:11" ht="15" customHeight="1" x14ac:dyDescent="0.15">
      <c r="B14" s="3"/>
      <c r="C14" s="30"/>
      <c r="D14" s="30"/>
      <c r="F14" s="7">
        <v>6</v>
      </c>
      <c r="G14" s="22"/>
      <c r="H14" s="23"/>
      <c r="I14" s="24"/>
      <c r="J14" s="101"/>
      <c r="K14" s="141"/>
    </row>
    <row r="15" spans="2:11" ht="15" customHeight="1" x14ac:dyDescent="0.15">
      <c r="B15" s="3"/>
      <c r="C15" s="103" t="s">
        <v>35</v>
      </c>
      <c r="D15" s="104"/>
      <c r="F15" s="7">
        <v>7</v>
      </c>
      <c r="G15" s="22"/>
      <c r="H15" s="23"/>
      <c r="I15" s="24"/>
      <c r="J15" s="101"/>
      <c r="K15" s="141"/>
    </row>
    <row r="16" spans="2:11" ht="15" customHeight="1" x14ac:dyDescent="0.15">
      <c r="B16" s="39" t="s">
        <v>7</v>
      </c>
      <c r="C16" s="146">
        <f>申請書!C16</f>
        <v>0</v>
      </c>
      <c r="D16" s="146"/>
      <c r="F16" s="7">
        <v>8</v>
      </c>
      <c r="G16" s="22"/>
      <c r="H16" s="23"/>
      <c r="I16" s="24"/>
      <c r="J16" s="101"/>
      <c r="K16" s="141"/>
    </row>
    <row r="17" spans="2:11" ht="15" customHeight="1" x14ac:dyDescent="0.15">
      <c r="B17" s="39" t="s">
        <v>4</v>
      </c>
      <c r="C17" s="150">
        <f>申請書!C17</f>
        <v>0</v>
      </c>
      <c r="D17" s="6" t="e">
        <f ca="1">VLOOKUP(C17,INDIRECT(B16),2,FALSE)</f>
        <v>#N/A</v>
      </c>
      <c r="F17" s="7">
        <v>9</v>
      </c>
      <c r="G17" s="22"/>
      <c r="H17" s="23"/>
      <c r="I17" s="24"/>
      <c r="J17" s="101"/>
      <c r="K17" s="141"/>
    </row>
    <row r="18" spans="2:11" ht="15" customHeight="1" x14ac:dyDescent="0.15">
      <c r="B18" s="3"/>
      <c r="F18" s="7">
        <v>10</v>
      </c>
      <c r="G18" s="22"/>
      <c r="H18" s="23"/>
      <c r="I18" s="24"/>
      <c r="J18" s="101"/>
      <c r="K18" s="141"/>
    </row>
    <row r="19" spans="2:11" ht="15" customHeight="1" x14ac:dyDescent="0.15">
      <c r="B19" s="40" t="s">
        <v>54</v>
      </c>
      <c r="F19" s="7">
        <v>11</v>
      </c>
      <c r="G19" s="22"/>
      <c r="H19" s="23"/>
      <c r="I19" s="24"/>
      <c r="J19" s="101"/>
      <c r="K19" s="141"/>
    </row>
    <row r="20" spans="2:11" ht="15" customHeight="1" x14ac:dyDescent="0.15">
      <c r="B20" s="3"/>
      <c r="C20" s="103" t="s">
        <v>5</v>
      </c>
      <c r="D20" s="104"/>
      <c r="F20" s="7">
        <v>12</v>
      </c>
      <c r="G20" s="22"/>
      <c r="H20" s="23"/>
      <c r="I20" s="24"/>
      <c r="J20" s="101"/>
      <c r="K20" s="141"/>
    </row>
    <row r="21" spans="2:11" ht="15" customHeight="1" x14ac:dyDescent="0.15">
      <c r="B21" s="3"/>
      <c r="C21" s="38" t="s">
        <v>15</v>
      </c>
      <c r="D21" s="38" t="s">
        <v>9</v>
      </c>
      <c r="F21" s="7">
        <v>13</v>
      </c>
      <c r="G21" s="22"/>
      <c r="H21" s="23"/>
      <c r="I21" s="24"/>
      <c r="J21" s="101"/>
      <c r="K21" s="141"/>
    </row>
    <row r="22" spans="2:11" ht="15" customHeight="1" x14ac:dyDescent="0.15">
      <c r="B22" s="39" t="s">
        <v>6</v>
      </c>
      <c r="C22" s="14">
        <f>C13</f>
        <v>0</v>
      </c>
      <c r="D22" s="8" t="e">
        <f ca="1">VLOOKUP(C22,INDIRECT(B22),3,FALSE)</f>
        <v>#N/A</v>
      </c>
      <c r="F22" s="7">
        <v>14</v>
      </c>
      <c r="G22" s="22"/>
      <c r="H22" s="23"/>
      <c r="I22" s="24"/>
      <c r="J22" s="101"/>
      <c r="K22" s="141"/>
    </row>
    <row r="23" spans="2:11" ht="15" customHeight="1" x14ac:dyDescent="0.15">
      <c r="B23" s="39" t="s">
        <v>7</v>
      </c>
      <c r="C23" s="14">
        <f>C17</f>
        <v>0</v>
      </c>
      <c r="D23" s="8" t="e">
        <f ca="1">VLOOKUP(C23,INDIRECT(B23),3,FALSE)/2</f>
        <v>#N/A</v>
      </c>
      <c r="F23" s="7">
        <v>15</v>
      </c>
      <c r="G23" s="22"/>
      <c r="H23" s="23"/>
      <c r="I23" s="24"/>
      <c r="J23" s="101"/>
      <c r="K23" s="141"/>
    </row>
    <row r="24" spans="2:11" ht="15" customHeight="1" x14ac:dyDescent="0.15">
      <c r="C24" s="106" t="s">
        <v>14</v>
      </c>
      <c r="D24" s="106"/>
      <c r="F24" s="7">
        <v>16</v>
      </c>
      <c r="G24" s="22"/>
      <c r="H24" s="23"/>
      <c r="I24" s="24"/>
      <c r="J24" s="101"/>
      <c r="K24" s="141"/>
    </row>
    <row r="25" spans="2:11" ht="15" customHeight="1" x14ac:dyDescent="0.15">
      <c r="C25" s="4" t="s">
        <v>8</v>
      </c>
      <c r="D25" s="8" t="e">
        <f ca="1">SUM(D22:D23)</f>
        <v>#N/A</v>
      </c>
      <c r="F25" s="7">
        <v>17</v>
      </c>
      <c r="G25" s="22"/>
      <c r="H25" s="23"/>
      <c r="I25" s="24"/>
      <c r="J25" s="101"/>
      <c r="K25" s="141"/>
    </row>
    <row r="26" spans="2:11" ht="15" customHeight="1" x14ac:dyDescent="0.15">
      <c r="F26" s="7">
        <v>18</v>
      </c>
      <c r="G26" s="22"/>
      <c r="H26" s="23"/>
      <c r="I26" s="24"/>
      <c r="J26" s="101"/>
      <c r="K26" s="141"/>
    </row>
    <row r="27" spans="2:11" ht="15" customHeight="1" x14ac:dyDescent="0.15">
      <c r="B27" s="50" t="s">
        <v>53</v>
      </c>
      <c r="C27" s="51"/>
      <c r="D27" s="51"/>
      <c r="F27" s="7">
        <v>19</v>
      </c>
      <c r="G27" s="22"/>
      <c r="H27" s="23"/>
      <c r="I27" s="24"/>
      <c r="J27" s="101"/>
      <c r="K27" s="141"/>
    </row>
    <row r="28" spans="2:11" ht="15" customHeight="1" x14ac:dyDescent="0.15">
      <c r="B28" s="111" t="s">
        <v>30</v>
      </c>
      <c r="C28" s="111"/>
      <c r="D28" s="111"/>
      <c r="F28" s="7">
        <v>20</v>
      </c>
      <c r="G28" s="22"/>
      <c r="H28" s="23"/>
      <c r="I28" s="24"/>
      <c r="J28" s="101"/>
      <c r="K28" s="141"/>
    </row>
    <row r="29" spans="2:11" ht="15" customHeight="1" x14ac:dyDescent="0.15">
      <c r="B29" s="52" t="s">
        <v>31</v>
      </c>
      <c r="C29" s="52" t="s">
        <v>32</v>
      </c>
      <c r="D29" s="52" t="s">
        <v>33</v>
      </c>
      <c r="F29" s="7">
        <v>21</v>
      </c>
      <c r="G29" s="22"/>
      <c r="H29" s="23"/>
      <c r="I29" s="24"/>
      <c r="J29" s="101"/>
      <c r="K29" s="141"/>
    </row>
    <row r="30" spans="2:11" ht="15" customHeight="1" x14ac:dyDescent="0.15">
      <c r="B30" s="53" t="s">
        <v>17</v>
      </c>
      <c r="C30" s="54">
        <v>6</v>
      </c>
      <c r="D30" s="55">
        <v>9900</v>
      </c>
      <c r="F30" s="7">
        <v>22</v>
      </c>
      <c r="G30" s="22"/>
      <c r="H30" s="23"/>
      <c r="I30" s="24"/>
      <c r="J30" s="101"/>
      <c r="K30" s="141"/>
    </row>
    <row r="31" spans="2:11" ht="15" customHeight="1" x14ac:dyDescent="0.15">
      <c r="B31" s="53" t="s">
        <v>18</v>
      </c>
      <c r="C31" s="54">
        <v>4</v>
      </c>
      <c r="D31" s="55">
        <v>7700</v>
      </c>
      <c r="F31" s="7">
        <v>23</v>
      </c>
      <c r="G31" s="22"/>
      <c r="H31" s="23"/>
      <c r="I31" s="24"/>
      <c r="J31" s="101"/>
      <c r="K31" s="141"/>
    </row>
    <row r="32" spans="2:11" ht="15" customHeight="1" x14ac:dyDescent="0.15">
      <c r="B32" s="53" t="s">
        <v>19</v>
      </c>
      <c r="C32" s="54">
        <v>2</v>
      </c>
      <c r="D32" s="55">
        <v>5500</v>
      </c>
      <c r="F32" s="7">
        <v>24</v>
      </c>
      <c r="G32" s="22"/>
      <c r="H32" s="23"/>
      <c r="I32" s="24"/>
      <c r="J32" s="101"/>
      <c r="K32" s="141"/>
    </row>
    <row r="33" spans="2:11" ht="15" customHeight="1" x14ac:dyDescent="0.15">
      <c r="B33" s="53" t="s">
        <v>20</v>
      </c>
      <c r="C33" s="54">
        <v>1</v>
      </c>
      <c r="D33" s="55">
        <v>3300</v>
      </c>
      <c r="F33" s="7">
        <v>25</v>
      </c>
      <c r="G33" s="22"/>
      <c r="H33" s="23"/>
      <c r="I33" s="24"/>
      <c r="J33" s="101"/>
      <c r="K33" s="141"/>
    </row>
    <row r="34" spans="2:11" ht="15" customHeight="1" x14ac:dyDescent="0.15">
      <c r="B34" s="145" t="s">
        <v>1</v>
      </c>
      <c r="C34" s="145"/>
      <c r="D34" s="145"/>
      <c r="F34" s="7" t="s">
        <v>8</v>
      </c>
      <c r="G34" s="15"/>
      <c r="H34" s="9"/>
      <c r="I34" s="10">
        <f>SUM(I9:I33)</f>
        <v>0</v>
      </c>
      <c r="J34" s="114"/>
      <c r="K34" s="144"/>
    </row>
    <row r="35" spans="2:11" ht="15" customHeight="1" x14ac:dyDescent="0.15">
      <c r="B35" s="113"/>
      <c r="C35" s="113"/>
      <c r="D35" s="113"/>
      <c r="F35" s="3" t="s">
        <v>41</v>
      </c>
      <c r="G35" s="11"/>
      <c r="J35" s="12"/>
      <c r="K35" s="11"/>
    </row>
    <row r="36" spans="2:11" ht="15" customHeight="1" x14ac:dyDescent="0.15">
      <c r="B36" s="49"/>
      <c r="C36" s="49"/>
      <c r="D36" s="49"/>
      <c r="F36" s="41" t="s">
        <v>91</v>
      </c>
      <c r="G36" s="11"/>
      <c r="J36" s="12"/>
      <c r="K36" s="11"/>
    </row>
    <row r="37" spans="2:11" ht="15" customHeight="1" x14ac:dyDescent="0.15">
      <c r="B37" s="40" t="s">
        <v>60</v>
      </c>
      <c r="C37" s="34"/>
      <c r="D37" s="34"/>
      <c r="F37" s="3"/>
      <c r="G37" s="11"/>
      <c r="J37" s="12"/>
      <c r="K37" s="11"/>
    </row>
    <row r="38" spans="2:11" ht="15" customHeight="1" x14ac:dyDescent="0.15">
      <c r="B38" s="82" t="s">
        <v>59</v>
      </c>
      <c r="C38" s="82"/>
      <c r="D38" s="82"/>
      <c r="E38" s="82"/>
      <c r="F38" s="82"/>
      <c r="G38" s="82"/>
      <c r="H38" s="82"/>
      <c r="I38" s="82"/>
      <c r="J38" s="82"/>
      <c r="K38" s="82"/>
    </row>
    <row r="39" spans="2:11" ht="15" customHeight="1" x14ac:dyDescent="0.15">
      <c r="B39" s="84"/>
      <c r="C39" s="84"/>
      <c r="D39" s="84"/>
      <c r="E39" s="84"/>
      <c r="F39" s="84"/>
      <c r="G39" s="84"/>
      <c r="H39" s="84"/>
      <c r="I39" s="84"/>
      <c r="J39" s="84"/>
      <c r="K39" s="84"/>
    </row>
    <row r="40" spans="2:11" ht="15" customHeight="1" x14ac:dyDescent="0.15">
      <c r="B40" s="103" t="s">
        <v>48</v>
      </c>
      <c r="C40" s="108"/>
      <c r="D40" s="108"/>
      <c r="E40" s="108"/>
      <c r="F40" s="104"/>
      <c r="G40" s="38" t="s">
        <v>49</v>
      </c>
      <c r="H40" s="108" t="s">
        <v>50</v>
      </c>
      <c r="I40" s="108"/>
      <c r="J40" s="108"/>
      <c r="K40" s="104"/>
    </row>
    <row r="41" spans="2:11" ht="15" customHeight="1" x14ac:dyDescent="0.15">
      <c r="B41" s="36" t="s">
        <v>42</v>
      </c>
      <c r="C41" s="26"/>
      <c r="D41" s="26"/>
      <c r="E41" s="26"/>
      <c r="F41" s="27"/>
      <c r="G41" s="150" t="str">
        <f>申請書!G41</f>
        <v>はい</v>
      </c>
      <c r="H41" s="20"/>
      <c r="I41" s="17"/>
      <c r="J41" s="16"/>
      <c r="K41" s="21"/>
    </row>
    <row r="42" spans="2:11" ht="15" customHeight="1" x14ac:dyDescent="0.15">
      <c r="B42" s="37" t="s">
        <v>56</v>
      </c>
      <c r="C42" s="28"/>
      <c r="D42" s="28"/>
      <c r="E42" s="28"/>
      <c r="F42" s="29"/>
      <c r="G42" s="150" t="str">
        <f>申請書!G42</f>
        <v>はい</v>
      </c>
      <c r="H42" s="35"/>
      <c r="I42" s="12"/>
      <c r="J42" s="11"/>
      <c r="K42" s="18"/>
    </row>
    <row r="43" spans="2:11" ht="15" customHeight="1" x14ac:dyDescent="0.15">
      <c r="B43" s="36" t="s">
        <v>43</v>
      </c>
      <c r="C43" s="26"/>
      <c r="D43" s="26"/>
      <c r="E43" s="26"/>
      <c r="F43" s="27"/>
      <c r="G43" s="150" t="str">
        <f>申請書!G43</f>
        <v>はい</v>
      </c>
      <c r="H43" s="118" t="s">
        <v>11</v>
      </c>
      <c r="I43" s="119"/>
      <c r="J43" s="119"/>
      <c r="K43" s="142"/>
    </row>
    <row r="44" spans="2:11" ht="15" customHeight="1" x14ac:dyDescent="0.15">
      <c r="B44" s="37" t="s">
        <v>44</v>
      </c>
      <c r="C44" s="28"/>
      <c r="D44" s="28"/>
      <c r="E44" s="28"/>
      <c r="F44" s="29"/>
      <c r="G44" s="150" t="str">
        <f>申請書!G44</f>
        <v>はい</v>
      </c>
      <c r="H44" s="118" t="s">
        <v>37</v>
      </c>
      <c r="I44" s="119"/>
      <c r="J44" s="119"/>
      <c r="K44" s="142"/>
    </row>
    <row r="45" spans="2:11" ht="15" customHeight="1" x14ac:dyDescent="0.15">
      <c r="B45" s="36" t="s">
        <v>45</v>
      </c>
      <c r="C45" s="26"/>
      <c r="D45" s="26"/>
      <c r="E45" s="26"/>
      <c r="F45" s="27"/>
      <c r="G45" s="150" t="str">
        <f>申請書!G45</f>
        <v>はい</v>
      </c>
      <c r="H45" s="118" t="s">
        <v>12</v>
      </c>
      <c r="I45" s="119"/>
      <c r="J45" s="119"/>
      <c r="K45" s="142"/>
    </row>
    <row r="46" spans="2:11" ht="15" customHeight="1" x14ac:dyDescent="0.15">
      <c r="B46" s="13"/>
    </row>
    <row r="47" spans="2:11" ht="15" customHeight="1" x14ac:dyDescent="0.15">
      <c r="B47" s="40" t="s">
        <v>61</v>
      </c>
    </row>
    <row r="48" spans="2:11" ht="15" customHeight="1" x14ac:dyDescent="0.15">
      <c r="B48" s="2" t="s">
        <v>16</v>
      </c>
    </row>
    <row r="49" spans="2:11" ht="15" customHeight="1" x14ac:dyDescent="0.15">
      <c r="B49" s="122" t="s">
        <v>46</v>
      </c>
      <c r="C49" s="122"/>
      <c r="D49" s="122"/>
      <c r="E49" s="122"/>
      <c r="F49" s="122"/>
      <c r="G49" s="122"/>
      <c r="H49" s="122"/>
      <c r="I49" s="122"/>
      <c r="J49" s="122"/>
      <c r="K49" s="122"/>
    </row>
    <row r="50" spans="2:11" ht="15" customHeight="1" x14ac:dyDescent="0.15">
      <c r="B50" s="122"/>
      <c r="C50" s="122"/>
      <c r="D50" s="122"/>
      <c r="E50" s="122"/>
      <c r="F50" s="122"/>
      <c r="G50" s="122"/>
      <c r="H50" s="122"/>
      <c r="I50" s="122"/>
      <c r="J50" s="122"/>
      <c r="K50" s="122"/>
    </row>
    <row r="51" spans="2:11" ht="15" customHeight="1" x14ac:dyDescent="0.15">
      <c r="B51" s="13"/>
      <c r="C51" s="152">
        <f>申請書!C51</f>
        <v>0</v>
      </c>
      <c r="D51" s="152"/>
      <c r="E51" s="152"/>
      <c r="F51" s="152"/>
      <c r="I51" s="152">
        <f>申請書!I51</f>
        <v>0</v>
      </c>
      <c r="J51" s="152"/>
      <c r="K51" s="152"/>
    </row>
    <row r="52" spans="2:11" ht="15" customHeight="1" x14ac:dyDescent="0.15">
      <c r="B52" s="19" t="s">
        <v>13</v>
      </c>
      <c r="C52" s="153"/>
      <c r="D52" s="153"/>
      <c r="E52" s="153"/>
      <c r="F52" s="153"/>
      <c r="G52" s="5"/>
      <c r="H52" s="19" t="s">
        <v>47</v>
      </c>
      <c r="I52" s="153"/>
      <c r="J52" s="153"/>
      <c r="K52" s="153"/>
    </row>
    <row r="53" spans="2:11" ht="15" customHeight="1" x14ac:dyDescent="0.15"/>
  </sheetData>
  <sheetProtection algorithmName="SHA-512" hashValue="lZ2JIt8pbTQEf+V3+6qE3nyqr35L4vxeMSrbwssUHBkVHFK0OnsJ9yE5WNad7x0pvX4JWMO1DVtdKJ69SjA5PA==" saltValue="3BQaMDzAzQoYL8jPm8Vn7Q==" spinCount="100000" sheet="1" objects="1" scenarios="1"/>
  <mergeCells count="51">
    <mergeCell ref="B5:D8"/>
    <mergeCell ref="F6:K7"/>
    <mergeCell ref="J8:K8"/>
    <mergeCell ref="B1:K1"/>
    <mergeCell ref="C3:D3"/>
    <mergeCell ref="F3:G3"/>
    <mergeCell ref="H3:K3"/>
    <mergeCell ref="C4:D4"/>
    <mergeCell ref="J9:K9"/>
    <mergeCell ref="J10:K10"/>
    <mergeCell ref="C11:D11"/>
    <mergeCell ref="J11:K11"/>
    <mergeCell ref="C12:D12"/>
    <mergeCell ref="J12:K12"/>
    <mergeCell ref="J13:K13"/>
    <mergeCell ref="J14:K14"/>
    <mergeCell ref="C15:D15"/>
    <mergeCell ref="J15:K15"/>
    <mergeCell ref="C16:D16"/>
    <mergeCell ref="J16:K16"/>
    <mergeCell ref="J26:K26"/>
    <mergeCell ref="J17:K17"/>
    <mergeCell ref="J18:K18"/>
    <mergeCell ref="J19:K19"/>
    <mergeCell ref="C20:D20"/>
    <mergeCell ref="J20:K20"/>
    <mergeCell ref="J21:K21"/>
    <mergeCell ref="J22:K22"/>
    <mergeCell ref="J23:K23"/>
    <mergeCell ref="C24:D24"/>
    <mergeCell ref="J24:K24"/>
    <mergeCell ref="J25:K25"/>
    <mergeCell ref="B40:F40"/>
    <mergeCell ref="H40:K40"/>
    <mergeCell ref="J27:K27"/>
    <mergeCell ref="B28:D28"/>
    <mergeCell ref="J28:K28"/>
    <mergeCell ref="J29:K29"/>
    <mergeCell ref="J30:K30"/>
    <mergeCell ref="J31:K31"/>
    <mergeCell ref="J32:K32"/>
    <mergeCell ref="J33:K33"/>
    <mergeCell ref="J34:K34"/>
    <mergeCell ref="B38:K39"/>
    <mergeCell ref="B34:D35"/>
    <mergeCell ref="H43:K43"/>
    <mergeCell ref="H44:K44"/>
    <mergeCell ref="H45:K45"/>
    <mergeCell ref="B49:K50"/>
    <mergeCell ref="C51:F52"/>
    <mergeCell ref="I51:K52"/>
  </mergeCells>
  <phoneticPr fontId="2"/>
  <dataValidations count="3">
    <dataValidation imeMode="halfAlpha" allowBlank="1" showErrorMessage="1" prompt="_x000a_" sqref="C9:D9" xr:uid="{F5EB20D3-930F-4396-B050-FB63CEC7E2E1}"/>
    <dataValidation type="date" allowBlank="1" showInputMessage="1" showErrorMessage="1" sqref="G9:G33" xr:uid="{8CA2CC31-C1B2-46C5-919C-4D53E3DBEE2C}">
      <formula1>44197</formula1>
      <formula2>45291</formula2>
    </dataValidation>
    <dataValidation allowBlank="1" showErrorMessage="1" promptTitle="資格名選択" prompt="更新する資格を選択してください。2つ更新する場合は、資格取得日が古い方の資格を「更新する資格①」で選択してください。" sqref="C13 C17" xr:uid="{2300A005-F89F-4E41-A114-406DDC279FC6}"/>
  </dataValidations>
  <hyperlinks>
    <hyperlink ref="H43" r:id="rId1" xr:uid="{2A305E01-5343-46BF-97FF-827D3CF1B0FB}"/>
    <hyperlink ref="H44" r:id="rId2" xr:uid="{103D352A-A53F-4045-BEBE-719CD4E8364E}"/>
    <hyperlink ref="H45" r:id="rId3" xr:uid="{52B59B34-C028-45C0-872C-8E4F442E23A1}"/>
  </hyperlinks>
  <pageMargins left="0.25" right="0.25" top="0.75" bottom="0.75" header="0.3" footer="0.3"/>
  <pageSetup paperSize="9" orientation="portrait" r:id="rId4"/>
  <extLst>
    <ext xmlns:x14="http://schemas.microsoft.com/office/spreadsheetml/2009/9/main" uri="{CCE6A557-97BC-4b89-ADB6-D9C93CAAB3DF}">
      <x14:dataValidations xmlns:xm="http://schemas.microsoft.com/office/excel/2006/main" count="1">
        <x14:dataValidation type="list" allowBlank="1" showInputMessage="1" showErrorMessage="1" xr:uid="{F6AE7451-1138-4936-A4BB-1CFBE580E516}">
          <x14:formula1>
            <xm:f>リスト１!$B$14:$B$17</xm:f>
          </x14:formula1>
          <xm:sqref>H9:H33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646A-895F-4F79-8BD0-1149443FEF79}">
  <dimension ref="B1:K53"/>
  <sheetViews>
    <sheetView showGridLines="0" view="pageBreakPreview" zoomScale="130" zoomScaleNormal="100" zoomScaleSheetLayoutView="130" workbookViewId="0">
      <selection activeCell="F6" sqref="F6:K7"/>
    </sheetView>
  </sheetViews>
  <sheetFormatPr defaultRowHeight="11.25" x14ac:dyDescent="0.15"/>
  <cols>
    <col min="1" max="1" width="9" style="4"/>
    <col min="2" max="2" width="14" style="4" customWidth="1"/>
    <col min="3" max="4" width="14.25" style="4" customWidth="1"/>
    <col min="5" max="5" width="2.25" style="4" customWidth="1"/>
    <col min="6" max="6" width="5.25" style="4" customWidth="1"/>
    <col min="7" max="7" width="8.5" style="4" customWidth="1"/>
    <col min="8" max="8" width="6.25" style="4" customWidth="1"/>
    <col min="9" max="16384" width="9" style="4"/>
  </cols>
  <sheetData>
    <row r="1" spans="2:11" ht="15" customHeight="1" x14ac:dyDescent="0.15">
      <c r="B1" s="143" t="s">
        <v>38</v>
      </c>
      <c r="C1" s="143"/>
      <c r="D1" s="143"/>
      <c r="E1" s="143"/>
      <c r="F1" s="143"/>
      <c r="G1" s="143"/>
      <c r="H1" s="143"/>
      <c r="I1" s="143"/>
      <c r="J1" s="143"/>
      <c r="K1" s="143"/>
    </row>
    <row r="2" spans="2:11" ht="15" customHeight="1" x14ac:dyDescent="0.15">
      <c r="B2" s="25"/>
      <c r="C2" s="25"/>
      <c r="D2" s="25"/>
      <c r="E2" s="25"/>
      <c r="F2" s="25"/>
      <c r="G2" s="25"/>
      <c r="H2" s="25"/>
      <c r="I2" s="25"/>
      <c r="J2" s="25"/>
      <c r="K2" s="25"/>
    </row>
    <row r="3" spans="2:11" ht="15" customHeight="1" x14ac:dyDescent="0.15">
      <c r="B3" s="14" t="s">
        <v>3</v>
      </c>
      <c r="C3" s="146">
        <f>申請書!C3</f>
        <v>0</v>
      </c>
      <c r="D3" s="146"/>
      <c r="E3" s="31"/>
      <c r="F3" s="89" t="s">
        <v>2</v>
      </c>
      <c r="G3" s="90"/>
      <c r="H3" s="147">
        <f>申請書!H3</f>
        <v>0</v>
      </c>
      <c r="I3" s="148"/>
      <c r="J3" s="148"/>
      <c r="K3" s="149"/>
    </row>
    <row r="4" spans="2:11" ht="15" customHeight="1" x14ac:dyDescent="0.15">
      <c r="B4" s="14" t="s">
        <v>0</v>
      </c>
      <c r="C4" s="146">
        <f>申請書!C4</f>
        <v>0</v>
      </c>
      <c r="D4" s="146"/>
      <c r="E4" s="31"/>
      <c r="F4" s="31"/>
      <c r="G4" s="31"/>
      <c r="H4" s="31"/>
      <c r="I4" s="31"/>
      <c r="J4" s="31"/>
      <c r="K4" s="31"/>
    </row>
    <row r="5" spans="2:11" ht="18" customHeight="1" x14ac:dyDescent="0.15">
      <c r="B5" s="79" t="s">
        <v>57</v>
      </c>
      <c r="C5" s="79"/>
      <c r="D5" s="79"/>
      <c r="F5" s="5" t="s">
        <v>52</v>
      </c>
      <c r="G5" s="5"/>
      <c r="H5" s="5"/>
      <c r="I5" s="5"/>
      <c r="J5" s="5"/>
      <c r="K5" s="5"/>
    </row>
    <row r="6" spans="2:11" ht="18" customHeight="1" x14ac:dyDescent="0.15">
      <c r="B6" s="81"/>
      <c r="C6" s="81"/>
      <c r="D6" s="81"/>
      <c r="F6" s="82" t="s">
        <v>51</v>
      </c>
      <c r="G6" s="82"/>
      <c r="H6" s="82"/>
      <c r="I6" s="82"/>
      <c r="J6" s="82"/>
      <c r="K6" s="82"/>
    </row>
    <row r="7" spans="2:11" ht="18" customHeight="1" x14ac:dyDescent="0.15">
      <c r="B7" s="81"/>
      <c r="C7" s="81"/>
      <c r="D7" s="81"/>
      <c r="F7" s="84"/>
      <c r="G7" s="84"/>
      <c r="H7" s="84"/>
      <c r="I7" s="84"/>
      <c r="J7" s="84"/>
      <c r="K7" s="84"/>
    </row>
    <row r="8" spans="2:11" ht="18" customHeight="1" x14ac:dyDescent="0.15">
      <c r="B8" s="81"/>
      <c r="C8" s="81"/>
      <c r="D8" s="81"/>
      <c r="F8" s="6"/>
      <c r="G8" s="32" t="s">
        <v>25</v>
      </c>
      <c r="H8" s="33" t="s">
        <v>58</v>
      </c>
      <c r="I8" s="33" t="s">
        <v>39</v>
      </c>
      <c r="J8" s="86" t="s">
        <v>40</v>
      </c>
      <c r="K8" s="86"/>
    </row>
    <row r="9" spans="2:11" ht="15" customHeight="1" x14ac:dyDescent="0.15">
      <c r="C9" s="11"/>
      <c r="D9" s="11"/>
      <c r="F9" s="7">
        <v>1</v>
      </c>
      <c r="G9" s="22"/>
      <c r="H9" s="23"/>
      <c r="I9" s="24"/>
      <c r="J9" s="101"/>
      <c r="K9" s="141"/>
    </row>
    <row r="10" spans="2:11" ht="15" customHeight="1" x14ac:dyDescent="0.15">
      <c r="B10" s="40" t="s">
        <v>55</v>
      </c>
      <c r="F10" s="7">
        <v>2</v>
      </c>
      <c r="G10" s="22"/>
      <c r="H10" s="23"/>
      <c r="I10" s="24"/>
      <c r="J10" s="101"/>
      <c r="K10" s="141"/>
    </row>
    <row r="11" spans="2:11" ht="15" customHeight="1" x14ac:dyDescent="0.15">
      <c r="C11" s="103" t="s">
        <v>34</v>
      </c>
      <c r="D11" s="104"/>
      <c r="F11" s="7">
        <v>3</v>
      </c>
      <c r="G11" s="22"/>
      <c r="H11" s="23"/>
      <c r="I11" s="24"/>
      <c r="J11" s="101"/>
      <c r="K11" s="141"/>
    </row>
    <row r="12" spans="2:11" ht="15" customHeight="1" x14ac:dyDescent="0.15">
      <c r="B12" s="39" t="s">
        <v>6</v>
      </c>
      <c r="C12" s="146">
        <f>申請書!C12</f>
        <v>0</v>
      </c>
      <c r="D12" s="146"/>
      <c r="F12" s="7">
        <v>4</v>
      </c>
      <c r="G12" s="22"/>
      <c r="H12" s="23"/>
      <c r="I12" s="24"/>
      <c r="J12" s="101"/>
      <c r="K12" s="141"/>
    </row>
    <row r="13" spans="2:11" ht="15" customHeight="1" x14ac:dyDescent="0.15">
      <c r="B13" s="39" t="s">
        <v>4</v>
      </c>
      <c r="C13" s="150">
        <f>申請書!C13</f>
        <v>0</v>
      </c>
      <c r="D13" s="6" t="e">
        <f ca="1">VLOOKUP(C13,INDIRECT(B12),2,FALSE)</f>
        <v>#N/A</v>
      </c>
      <c r="F13" s="7">
        <v>5</v>
      </c>
      <c r="G13" s="22"/>
      <c r="H13" s="23"/>
      <c r="I13" s="24"/>
      <c r="J13" s="101"/>
      <c r="K13" s="141"/>
    </row>
    <row r="14" spans="2:11" ht="15" customHeight="1" x14ac:dyDescent="0.15">
      <c r="B14" s="3"/>
      <c r="C14" s="30"/>
      <c r="D14" s="30"/>
      <c r="F14" s="7">
        <v>6</v>
      </c>
      <c r="G14" s="22"/>
      <c r="H14" s="23"/>
      <c r="I14" s="24"/>
      <c r="J14" s="101"/>
      <c r="K14" s="141"/>
    </row>
    <row r="15" spans="2:11" ht="15" customHeight="1" x14ac:dyDescent="0.15">
      <c r="B15" s="3"/>
      <c r="C15" s="103" t="s">
        <v>35</v>
      </c>
      <c r="D15" s="104"/>
      <c r="F15" s="7">
        <v>7</v>
      </c>
      <c r="G15" s="22"/>
      <c r="H15" s="23"/>
      <c r="I15" s="24"/>
      <c r="J15" s="101"/>
      <c r="K15" s="141"/>
    </row>
    <row r="16" spans="2:11" ht="15" customHeight="1" x14ac:dyDescent="0.15">
      <c r="B16" s="39" t="s">
        <v>7</v>
      </c>
      <c r="C16" s="146">
        <f>申請書!C16</f>
        <v>0</v>
      </c>
      <c r="D16" s="146"/>
      <c r="F16" s="7">
        <v>8</v>
      </c>
      <c r="G16" s="22"/>
      <c r="H16" s="23"/>
      <c r="I16" s="24"/>
      <c r="J16" s="101"/>
      <c r="K16" s="141"/>
    </row>
    <row r="17" spans="2:11" ht="15" customHeight="1" x14ac:dyDescent="0.15">
      <c r="B17" s="39" t="s">
        <v>4</v>
      </c>
      <c r="C17" s="150">
        <f>申請書!C17</f>
        <v>0</v>
      </c>
      <c r="D17" s="6" t="e">
        <f ca="1">VLOOKUP(C17,INDIRECT(B16),2,FALSE)</f>
        <v>#N/A</v>
      </c>
      <c r="F17" s="7">
        <v>9</v>
      </c>
      <c r="G17" s="22"/>
      <c r="H17" s="23"/>
      <c r="I17" s="24"/>
      <c r="J17" s="101"/>
      <c r="K17" s="141"/>
    </row>
    <row r="18" spans="2:11" ht="15" customHeight="1" x14ac:dyDescent="0.15">
      <c r="B18" s="3"/>
      <c r="F18" s="7">
        <v>10</v>
      </c>
      <c r="G18" s="22"/>
      <c r="H18" s="23"/>
      <c r="I18" s="24"/>
      <c r="J18" s="101"/>
      <c r="K18" s="141"/>
    </row>
    <row r="19" spans="2:11" ht="15" customHeight="1" x14ac:dyDescent="0.15">
      <c r="B19" s="40" t="s">
        <v>54</v>
      </c>
      <c r="F19" s="7">
        <v>11</v>
      </c>
      <c r="G19" s="22"/>
      <c r="H19" s="23"/>
      <c r="I19" s="24"/>
      <c r="J19" s="101"/>
      <c r="K19" s="141"/>
    </row>
    <row r="20" spans="2:11" ht="15" customHeight="1" x14ac:dyDescent="0.15">
      <c r="B20" s="3"/>
      <c r="C20" s="103" t="s">
        <v>5</v>
      </c>
      <c r="D20" s="104"/>
      <c r="F20" s="7">
        <v>12</v>
      </c>
      <c r="G20" s="22"/>
      <c r="H20" s="23"/>
      <c r="I20" s="24"/>
      <c r="J20" s="101"/>
      <c r="K20" s="141"/>
    </row>
    <row r="21" spans="2:11" ht="15" customHeight="1" x14ac:dyDescent="0.15">
      <c r="B21" s="3"/>
      <c r="C21" s="38" t="s">
        <v>15</v>
      </c>
      <c r="D21" s="38" t="s">
        <v>9</v>
      </c>
      <c r="F21" s="7">
        <v>13</v>
      </c>
      <c r="G21" s="22"/>
      <c r="H21" s="23"/>
      <c r="I21" s="24"/>
      <c r="J21" s="101"/>
      <c r="K21" s="141"/>
    </row>
    <row r="22" spans="2:11" ht="15" customHeight="1" x14ac:dyDescent="0.15">
      <c r="B22" s="39" t="s">
        <v>6</v>
      </c>
      <c r="C22" s="14">
        <f>C13</f>
        <v>0</v>
      </c>
      <c r="D22" s="8" t="e">
        <f ca="1">VLOOKUP(C22,INDIRECT(B22),3,FALSE)</f>
        <v>#N/A</v>
      </c>
      <c r="F22" s="7">
        <v>14</v>
      </c>
      <c r="G22" s="22"/>
      <c r="H22" s="23"/>
      <c r="I22" s="24"/>
      <c r="J22" s="101"/>
      <c r="K22" s="141"/>
    </row>
    <row r="23" spans="2:11" ht="15" customHeight="1" x14ac:dyDescent="0.15">
      <c r="B23" s="39" t="s">
        <v>7</v>
      </c>
      <c r="C23" s="14">
        <f>C17</f>
        <v>0</v>
      </c>
      <c r="D23" s="8" t="e">
        <f ca="1">VLOOKUP(C23,INDIRECT(B23),3,FALSE)/2</f>
        <v>#N/A</v>
      </c>
      <c r="F23" s="7">
        <v>15</v>
      </c>
      <c r="G23" s="22"/>
      <c r="H23" s="23"/>
      <c r="I23" s="24"/>
      <c r="J23" s="101"/>
      <c r="K23" s="141"/>
    </row>
    <row r="24" spans="2:11" ht="15" customHeight="1" x14ac:dyDescent="0.15">
      <c r="C24" s="106" t="s">
        <v>14</v>
      </c>
      <c r="D24" s="106"/>
      <c r="F24" s="7">
        <v>16</v>
      </c>
      <c r="G24" s="22"/>
      <c r="H24" s="23"/>
      <c r="I24" s="24"/>
      <c r="J24" s="101"/>
      <c r="K24" s="141"/>
    </row>
    <row r="25" spans="2:11" ht="15" customHeight="1" x14ac:dyDescent="0.15">
      <c r="C25" s="4" t="s">
        <v>8</v>
      </c>
      <c r="D25" s="8" t="e">
        <f ca="1">SUM(D22:D23)</f>
        <v>#N/A</v>
      </c>
      <c r="F25" s="7">
        <v>17</v>
      </c>
      <c r="G25" s="22"/>
      <c r="H25" s="23"/>
      <c r="I25" s="24"/>
      <c r="J25" s="101"/>
      <c r="K25" s="141"/>
    </row>
    <row r="26" spans="2:11" ht="15" customHeight="1" x14ac:dyDescent="0.15">
      <c r="F26" s="7">
        <v>18</v>
      </c>
      <c r="G26" s="22"/>
      <c r="H26" s="23"/>
      <c r="I26" s="24"/>
      <c r="J26" s="101"/>
      <c r="K26" s="141"/>
    </row>
    <row r="27" spans="2:11" ht="15" customHeight="1" x14ac:dyDescent="0.15">
      <c r="B27" s="50" t="s">
        <v>53</v>
      </c>
      <c r="C27" s="51"/>
      <c r="D27" s="51"/>
      <c r="F27" s="7">
        <v>19</v>
      </c>
      <c r="G27" s="22"/>
      <c r="H27" s="23"/>
      <c r="I27" s="24"/>
      <c r="J27" s="101"/>
      <c r="K27" s="141"/>
    </row>
    <row r="28" spans="2:11" ht="15" customHeight="1" x14ac:dyDescent="0.15">
      <c r="B28" s="111" t="s">
        <v>30</v>
      </c>
      <c r="C28" s="111"/>
      <c r="D28" s="111"/>
      <c r="F28" s="7">
        <v>20</v>
      </c>
      <c r="G28" s="22"/>
      <c r="H28" s="23"/>
      <c r="I28" s="24"/>
      <c r="J28" s="101"/>
      <c r="K28" s="141"/>
    </row>
    <row r="29" spans="2:11" ht="15" customHeight="1" x14ac:dyDescent="0.15">
      <c r="B29" s="52" t="s">
        <v>31</v>
      </c>
      <c r="C29" s="52" t="s">
        <v>32</v>
      </c>
      <c r="D29" s="52" t="s">
        <v>33</v>
      </c>
      <c r="F29" s="7">
        <v>21</v>
      </c>
      <c r="G29" s="22"/>
      <c r="H29" s="23"/>
      <c r="I29" s="24"/>
      <c r="J29" s="101"/>
      <c r="K29" s="141"/>
    </row>
    <row r="30" spans="2:11" ht="15" customHeight="1" x14ac:dyDescent="0.15">
      <c r="B30" s="53" t="s">
        <v>17</v>
      </c>
      <c r="C30" s="54">
        <v>6</v>
      </c>
      <c r="D30" s="55">
        <v>9900</v>
      </c>
      <c r="F30" s="7">
        <v>22</v>
      </c>
      <c r="G30" s="22"/>
      <c r="H30" s="23"/>
      <c r="I30" s="24"/>
      <c r="J30" s="101"/>
      <c r="K30" s="141"/>
    </row>
    <row r="31" spans="2:11" ht="15" customHeight="1" x14ac:dyDescent="0.15">
      <c r="B31" s="53" t="s">
        <v>18</v>
      </c>
      <c r="C31" s="54">
        <v>4</v>
      </c>
      <c r="D31" s="55">
        <v>7700</v>
      </c>
      <c r="F31" s="7">
        <v>23</v>
      </c>
      <c r="G31" s="22"/>
      <c r="H31" s="23"/>
      <c r="I31" s="24"/>
      <c r="J31" s="101"/>
      <c r="K31" s="141"/>
    </row>
    <row r="32" spans="2:11" ht="15" customHeight="1" x14ac:dyDescent="0.15">
      <c r="B32" s="53" t="s">
        <v>19</v>
      </c>
      <c r="C32" s="54">
        <v>2</v>
      </c>
      <c r="D32" s="55">
        <v>5500</v>
      </c>
      <c r="F32" s="7">
        <v>24</v>
      </c>
      <c r="G32" s="22"/>
      <c r="H32" s="23"/>
      <c r="I32" s="24"/>
      <c r="J32" s="101"/>
      <c r="K32" s="141"/>
    </row>
    <row r="33" spans="2:11" ht="15" customHeight="1" x14ac:dyDescent="0.15">
      <c r="B33" s="53" t="s">
        <v>20</v>
      </c>
      <c r="C33" s="54">
        <v>1</v>
      </c>
      <c r="D33" s="55">
        <v>3300</v>
      </c>
      <c r="F33" s="7">
        <v>25</v>
      </c>
      <c r="G33" s="22"/>
      <c r="H33" s="23"/>
      <c r="I33" s="24"/>
      <c r="J33" s="101"/>
      <c r="K33" s="141"/>
    </row>
    <row r="34" spans="2:11" ht="15" customHeight="1" x14ac:dyDescent="0.15">
      <c r="B34" s="145" t="s">
        <v>1</v>
      </c>
      <c r="C34" s="145"/>
      <c r="D34" s="145"/>
      <c r="F34" s="7" t="s">
        <v>8</v>
      </c>
      <c r="G34" s="15"/>
      <c r="H34" s="9"/>
      <c r="I34" s="10">
        <f>SUM(I9:I33)</f>
        <v>0</v>
      </c>
      <c r="J34" s="114"/>
      <c r="K34" s="144"/>
    </row>
    <row r="35" spans="2:11" ht="15" customHeight="1" x14ac:dyDescent="0.15">
      <c r="B35" s="113"/>
      <c r="C35" s="113"/>
      <c r="D35" s="113"/>
      <c r="F35" s="3" t="s">
        <v>41</v>
      </c>
      <c r="G35" s="11"/>
      <c r="J35" s="12"/>
      <c r="K35" s="11"/>
    </row>
    <row r="36" spans="2:11" ht="15" customHeight="1" x14ac:dyDescent="0.15">
      <c r="B36" s="49"/>
      <c r="C36" s="49"/>
      <c r="D36" s="49"/>
      <c r="F36" s="41" t="s">
        <v>91</v>
      </c>
      <c r="G36" s="11"/>
      <c r="J36" s="12"/>
      <c r="K36" s="11"/>
    </row>
    <row r="37" spans="2:11" ht="15" customHeight="1" x14ac:dyDescent="0.15">
      <c r="B37" s="40" t="s">
        <v>60</v>
      </c>
      <c r="C37" s="34"/>
      <c r="D37" s="34"/>
      <c r="F37" s="3"/>
      <c r="G37" s="11"/>
      <c r="J37" s="12"/>
      <c r="K37" s="11"/>
    </row>
    <row r="38" spans="2:11" ht="15" customHeight="1" x14ac:dyDescent="0.15">
      <c r="B38" s="82" t="s">
        <v>59</v>
      </c>
      <c r="C38" s="82"/>
      <c r="D38" s="82"/>
      <c r="E38" s="82"/>
      <c r="F38" s="82"/>
      <c r="G38" s="82"/>
      <c r="H38" s="82"/>
      <c r="I38" s="82"/>
      <c r="J38" s="82"/>
      <c r="K38" s="82"/>
    </row>
    <row r="39" spans="2:11" ht="15" customHeight="1" x14ac:dyDescent="0.15">
      <c r="B39" s="84"/>
      <c r="C39" s="84"/>
      <c r="D39" s="84"/>
      <c r="E39" s="84"/>
      <c r="F39" s="84"/>
      <c r="G39" s="84"/>
      <c r="H39" s="84"/>
      <c r="I39" s="84"/>
      <c r="J39" s="84"/>
      <c r="K39" s="84"/>
    </row>
    <row r="40" spans="2:11" ht="15" customHeight="1" x14ac:dyDescent="0.15">
      <c r="B40" s="103" t="s">
        <v>48</v>
      </c>
      <c r="C40" s="108"/>
      <c r="D40" s="108"/>
      <c r="E40" s="108"/>
      <c r="F40" s="104"/>
      <c r="G40" s="38" t="s">
        <v>49</v>
      </c>
      <c r="H40" s="108" t="s">
        <v>50</v>
      </c>
      <c r="I40" s="108"/>
      <c r="J40" s="108"/>
      <c r="K40" s="104"/>
    </row>
    <row r="41" spans="2:11" ht="15" customHeight="1" x14ac:dyDescent="0.15">
      <c r="B41" s="36" t="s">
        <v>42</v>
      </c>
      <c r="C41" s="26"/>
      <c r="D41" s="26"/>
      <c r="E41" s="26"/>
      <c r="F41" s="27"/>
      <c r="G41" s="150" t="str">
        <f>申請書!G41</f>
        <v>はい</v>
      </c>
      <c r="H41" s="20"/>
      <c r="I41" s="17"/>
      <c r="J41" s="16"/>
      <c r="K41" s="21"/>
    </row>
    <row r="42" spans="2:11" ht="15" customHeight="1" x14ac:dyDescent="0.15">
      <c r="B42" s="37" t="s">
        <v>56</v>
      </c>
      <c r="C42" s="28"/>
      <c r="D42" s="28"/>
      <c r="E42" s="28"/>
      <c r="F42" s="29"/>
      <c r="G42" s="150" t="str">
        <f>申請書!G42</f>
        <v>はい</v>
      </c>
      <c r="H42" s="35"/>
      <c r="I42" s="12"/>
      <c r="J42" s="11"/>
      <c r="K42" s="18"/>
    </row>
    <row r="43" spans="2:11" ht="15" customHeight="1" x14ac:dyDescent="0.15">
      <c r="B43" s="36" t="s">
        <v>43</v>
      </c>
      <c r="C43" s="26"/>
      <c r="D43" s="26"/>
      <c r="E43" s="26"/>
      <c r="F43" s="27"/>
      <c r="G43" s="150" t="str">
        <f>申請書!G43</f>
        <v>はい</v>
      </c>
      <c r="H43" s="118" t="s">
        <v>11</v>
      </c>
      <c r="I43" s="119"/>
      <c r="J43" s="119"/>
      <c r="K43" s="142"/>
    </row>
    <row r="44" spans="2:11" ht="15" customHeight="1" x14ac:dyDescent="0.15">
      <c r="B44" s="37" t="s">
        <v>44</v>
      </c>
      <c r="C44" s="28"/>
      <c r="D44" s="28"/>
      <c r="E44" s="28"/>
      <c r="F44" s="29"/>
      <c r="G44" s="150" t="str">
        <f>申請書!G44</f>
        <v>はい</v>
      </c>
      <c r="H44" s="118" t="s">
        <v>37</v>
      </c>
      <c r="I44" s="119"/>
      <c r="J44" s="119"/>
      <c r="K44" s="142"/>
    </row>
    <row r="45" spans="2:11" ht="15" customHeight="1" x14ac:dyDescent="0.15">
      <c r="B45" s="36" t="s">
        <v>45</v>
      </c>
      <c r="C45" s="26"/>
      <c r="D45" s="26"/>
      <c r="E45" s="26"/>
      <c r="F45" s="27"/>
      <c r="G45" s="150" t="str">
        <f>申請書!G45</f>
        <v>はい</v>
      </c>
      <c r="H45" s="118" t="s">
        <v>12</v>
      </c>
      <c r="I45" s="119"/>
      <c r="J45" s="119"/>
      <c r="K45" s="142"/>
    </row>
    <row r="46" spans="2:11" ht="15" customHeight="1" x14ac:dyDescent="0.15">
      <c r="B46" s="13"/>
    </row>
    <row r="47" spans="2:11" ht="15" customHeight="1" x14ac:dyDescent="0.15">
      <c r="B47" s="40" t="s">
        <v>61</v>
      </c>
    </row>
    <row r="48" spans="2:11" ht="15" customHeight="1" x14ac:dyDescent="0.15">
      <c r="B48" s="2" t="s">
        <v>16</v>
      </c>
    </row>
    <row r="49" spans="2:11" ht="15" customHeight="1" x14ac:dyDescent="0.15">
      <c r="B49" s="122" t="s">
        <v>46</v>
      </c>
      <c r="C49" s="122"/>
      <c r="D49" s="122"/>
      <c r="E49" s="122"/>
      <c r="F49" s="122"/>
      <c r="G49" s="122"/>
      <c r="H49" s="122"/>
      <c r="I49" s="122"/>
      <c r="J49" s="122"/>
      <c r="K49" s="122"/>
    </row>
    <row r="50" spans="2:11" ht="15" customHeight="1" x14ac:dyDescent="0.15">
      <c r="B50" s="122"/>
      <c r="C50" s="122"/>
      <c r="D50" s="122"/>
      <c r="E50" s="122"/>
      <c r="F50" s="122"/>
      <c r="G50" s="122"/>
      <c r="H50" s="122"/>
      <c r="I50" s="122"/>
      <c r="J50" s="122"/>
      <c r="K50" s="122"/>
    </row>
    <row r="51" spans="2:11" ht="15" customHeight="1" x14ac:dyDescent="0.15">
      <c r="B51" s="13"/>
      <c r="C51" s="152">
        <f>申請書!C51</f>
        <v>0</v>
      </c>
      <c r="D51" s="152"/>
      <c r="E51" s="152"/>
      <c r="F51" s="152"/>
      <c r="I51" s="152">
        <f>申請書!I51</f>
        <v>0</v>
      </c>
      <c r="J51" s="152"/>
      <c r="K51" s="152"/>
    </row>
    <row r="52" spans="2:11" ht="15" customHeight="1" x14ac:dyDescent="0.15">
      <c r="B52" s="19" t="s">
        <v>13</v>
      </c>
      <c r="C52" s="153"/>
      <c r="D52" s="153"/>
      <c r="E52" s="153"/>
      <c r="F52" s="153"/>
      <c r="G52" s="5"/>
      <c r="H52" s="19" t="s">
        <v>47</v>
      </c>
      <c r="I52" s="153"/>
      <c r="J52" s="153"/>
      <c r="K52" s="153"/>
    </row>
    <row r="53" spans="2:11" ht="15" customHeight="1" x14ac:dyDescent="0.15"/>
  </sheetData>
  <sheetProtection algorithmName="SHA-512" hashValue="ecaH7GAseokaKNZsKF+apIwDy/GnEPjSqTG9i+2j3kxr+AcHqQMJJyu6eZCEGevixdSSrfk+16ACdlATAZms6A==" saltValue="rQu6seBX+TAOVF9+pvsw6w==" spinCount="100000" sheet="1" objects="1" scenarios="1"/>
  <mergeCells count="51">
    <mergeCell ref="H43:K43"/>
    <mergeCell ref="H44:K44"/>
    <mergeCell ref="H45:K45"/>
    <mergeCell ref="B49:K50"/>
    <mergeCell ref="C51:F52"/>
    <mergeCell ref="I51:K52"/>
    <mergeCell ref="J32:K32"/>
    <mergeCell ref="J33:K33"/>
    <mergeCell ref="J34:K34"/>
    <mergeCell ref="B38:K39"/>
    <mergeCell ref="B40:F40"/>
    <mergeCell ref="H40:K40"/>
    <mergeCell ref="B34:D35"/>
    <mergeCell ref="J31:K31"/>
    <mergeCell ref="J22:K22"/>
    <mergeCell ref="J23:K23"/>
    <mergeCell ref="C24:D24"/>
    <mergeCell ref="J24:K24"/>
    <mergeCell ref="J25:K25"/>
    <mergeCell ref="J26:K26"/>
    <mergeCell ref="J27:K27"/>
    <mergeCell ref="B28:D28"/>
    <mergeCell ref="J28:K28"/>
    <mergeCell ref="J29:K29"/>
    <mergeCell ref="J30:K30"/>
    <mergeCell ref="J21:K21"/>
    <mergeCell ref="J13:K13"/>
    <mergeCell ref="J14:K14"/>
    <mergeCell ref="C15:D15"/>
    <mergeCell ref="J15:K15"/>
    <mergeCell ref="C16:D16"/>
    <mergeCell ref="J16:K16"/>
    <mergeCell ref="J17:K17"/>
    <mergeCell ref="J18:K18"/>
    <mergeCell ref="J19:K19"/>
    <mergeCell ref="C20:D20"/>
    <mergeCell ref="J20:K20"/>
    <mergeCell ref="J9:K9"/>
    <mergeCell ref="J10:K10"/>
    <mergeCell ref="C11:D11"/>
    <mergeCell ref="J11:K11"/>
    <mergeCell ref="C12:D12"/>
    <mergeCell ref="J12:K12"/>
    <mergeCell ref="B5:D8"/>
    <mergeCell ref="F6:K7"/>
    <mergeCell ref="J8:K8"/>
    <mergeCell ref="B1:K1"/>
    <mergeCell ref="C3:D3"/>
    <mergeCell ref="F3:G3"/>
    <mergeCell ref="H3:K3"/>
    <mergeCell ref="C4:D4"/>
  </mergeCells>
  <phoneticPr fontId="2"/>
  <dataValidations count="3">
    <dataValidation allowBlank="1" showErrorMessage="1" promptTitle="資格名選択" prompt="更新する資格を選択してください。2つ更新する場合は、資格取得日が古い方の資格を「更新する資格①」で選択してください。" sqref="C13 C17" xr:uid="{402E782D-7D49-4527-A8E5-08D7599B0E12}"/>
    <dataValidation type="date" allowBlank="1" showInputMessage="1" showErrorMessage="1" sqref="G9:G33" xr:uid="{7B293F68-A128-4C60-AEFB-1AC78D19B8E1}">
      <formula1>44197</formula1>
      <formula2>45291</formula2>
    </dataValidation>
    <dataValidation imeMode="halfAlpha" allowBlank="1" showErrorMessage="1" prompt="_x000a_" sqref="C9:D9" xr:uid="{5EA613DC-562D-413A-A4FD-8D0C985E8E55}"/>
  </dataValidations>
  <hyperlinks>
    <hyperlink ref="H43" r:id="rId1" xr:uid="{F8EE7789-40B7-447D-8B76-8EDC8126756D}"/>
    <hyperlink ref="H44" r:id="rId2" xr:uid="{789121E1-E6EE-4A5E-8015-FA5746E09D03}"/>
    <hyperlink ref="H45" r:id="rId3" xr:uid="{920C9F56-B867-44A4-901B-4A6D785E107D}"/>
  </hyperlinks>
  <pageMargins left="0.25" right="0.25" top="0.75" bottom="0.75" header="0.3" footer="0.3"/>
  <pageSetup paperSize="9" orientation="portrait" r:id="rId4"/>
  <extLst>
    <ext xmlns:x14="http://schemas.microsoft.com/office/spreadsheetml/2009/9/main" uri="{CCE6A557-97BC-4b89-ADB6-D9C93CAAB3DF}">
      <x14:dataValidations xmlns:xm="http://schemas.microsoft.com/office/excel/2006/main" count="1">
        <x14:dataValidation type="list" allowBlank="1" showInputMessage="1" showErrorMessage="1" xr:uid="{FC13B1DD-5CF7-43EC-9D91-32899BDB62FF}">
          <x14:formula1>
            <xm:f>リスト１!$B$14:$B$17</xm:f>
          </x14:formula1>
          <xm:sqref>H9:H33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ECB6-2964-45B4-9BFC-E957852641E0}">
  <dimension ref="B2:D17"/>
  <sheetViews>
    <sheetView workbookViewId="0">
      <selection activeCell="A2" sqref="A1:E1048576"/>
    </sheetView>
  </sheetViews>
  <sheetFormatPr defaultColWidth="8.875" defaultRowHeight="10.5" x14ac:dyDescent="0.15"/>
  <cols>
    <col min="1" max="1" width="8.875" style="1"/>
    <col min="2" max="4" width="0" style="1" hidden="1" customWidth="1"/>
    <col min="5" max="16384" width="8.875" style="1"/>
  </cols>
  <sheetData>
    <row r="2" spans="2:4" x14ac:dyDescent="0.15">
      <c r="B2" s="1" t="s">
        <v>6</v>
      </c>
    </row>
    <row r="3" spans="2:4" x14ac:dyDescent="0.15">
      <c r="B3" s="1" t="s">
        <v>17</v>
      </c>
      <c r="C3" s="1" t="s">
        <v>26</v>
      </c>
      <c r="D3" s="1">
        <v>9900</v>
      </c>
    </row>
    <row r="4" spans="2:4" x14ac:dyDescent="0.15">
      <c r="B4" s="1" t="s">
        <v>18</v>
      </c>
      <c r="C4" s="1" t="s">
        <v>27</v>
      </c>
      <c r="D4" s="1">
        <v>7700</v>
      </c>
    </row>
    <row r="5" spans="2:4" x14ac:dyDescent="0.15">
      <c r="B5" s="1" t="s">
        <v>19</v>
      </c>
      <c r="C5" s="1" t="s">
        <v>28</v>
      </c>
      <c r="D5" s="1">
        <v>5500</v>
      </c>
    </row>
    <row r="6" spans="2:4" x14ac:dyDescent="0.15">
      <c r="B6" s="1" t="s">
        <v>20</v>
      </c>
      <c r="C6" s="1" t="s">
        <v>29</v>
      </c>
      <c r="D6" s="1">
        <v>3300</v>
      </c>
    </row>
    <row r="8" spans="2:4" x14ac:dyDescent="0.15">
      <c r="B8" s="1" t="s">
        <v>7</v>
      </c>
    </row>
    <row r="9" spans="2:4" x14ac:dyDescent="0.15">
      <c r="B9" s="1" t="s">
        <v>17</v>
      </c>
      <c r="C9" s="1" t="s">
        <v>26</v>
      </c>
      <c r="D9" s="1">
        <v>9900</v>
      </c>
    </row>
    <row r="10" spans="2:4" x14ac:dyDescent="0.15">
      <c r="B10" s="1" t="s">
        <v>18</v>
      </c>
      <c r="C10" s="1" t="s">
        <v>27</v>
      </c>
      <c r="D10" s="1">
        <v>7700</v>
      </c>
    </row>
    <row r="11" spans="2:4" x14ac:dyDescent="0.15">
      <c r="B11" s="1" t="s">
        <v>19</v>
      </c>
      <c r="C11" s="1" t="s">
        <v>28</v>
      </c>
      <c r="D11" s="1">
        <v>5500</v>
      </c>
    </row>
    <row r="12" spans="2:4" x14ac:dyDescent="0.15">
      <c r="B12" s="1" t="s">
        <v>20</v>
      </c>
      <c r="C12" s="1" t="s">
        <v>29</v>
      </c>
      <c r="D12" s="1">
        <v>3300</v>
      </c>
    </row>
    <row r="14" spans="2:4" x14ac:dyDescent="0.15">
      <c r="B14" s="1" t="s">
        <v>21</v>
      </c>
    </row>
    <row r="15" spans="2:4" x14ac:dyDescent="0.15">
      <c r="B15" s="1" t="s">
        <v>22</v>
      </c>
    </row>
    <row r="16" spans="2:4" x14ac:dyDescent="0.15">
      <c r="B16" s="1" t="s">
        <v>23</v>
      </c>
    </row>
    <row r="17" spans="2:2" x14ac:dyDescent="0.15">
      <c r="B17" s="1" t="s">
        <v>24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必要CEUを満たしても資格更新できない場合-記入例-</vt:lpstr>
      <vt:lpstr>取得したCEUが反映されず資格更新できない場合-記入例-</vt:lpstr>
      <vt:lpstr>申請書</vt:lpstr>
      <vt:lpstr>シート２ ※記入欄が足りない場合のみ</vt:lpstr>
      <vt:lpstr>シート３ ※記入欄が足りない場合のみ</vt:lpstr>
      <vt:lpstr>リスト１</vt:lpstr>
      <vt:lpstr>'シート２ ※記入欄が足りない場合のみ'!Print_Area</vt:lpstr>
      <vt:lpstr>'シート３ ※記入欄が足りない場合のみ'!Print_Area</vt:lpstr>
      <vt:lpstr>'取得したCEUが反映されず資格更新できない場合-記入例-'!Print_Area</vt:lpstr>
      <vt:lpstr>申請書!Print_Area</vt:lpstr>
      <vt:lpstr>'必要CEUを満たしても資格更新できない場合-記入例-'!Print_Area</vt:lpstr>
      <vt:lpstr>資格①</vt:lpstr>
      <vt:lpstr>資格②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NSCAジャパン</dc:creator>
  <cp:lastModifiedBy>小井土 幸恵</cp:lastModifiedBy>
  <cp:lastPrinted>2023-12-20T07:35:33Z</cp:lastPrinted>
  <dcterms:created xsi:type="dcterms:W3CDTF">2017-11-21T06:19:17Z</dcterms:created>
  <dcterms:modified xsi:type="dcterms:W3CDTF">2023-12-20T08:53:34Z</dcterms:modified>
</cp:coreProperties>
</file>